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19200" windowHeight="7450" activeTab="1"/>
  </bookViews>
  <sheets>
    <sheet name="Приложение 5" sheetId="2" r:id="rId1"/>
    <sheet name="Приложение 3" sheetId="3" r:id="rId2"/>
    <sheet name="Приложение 1" sheetId="5" r:id="rId3"/>
    <sheet name="Паспорт" sheetId="10" r:id="rId4"/>
  </sheets>
  <definedNames>
    <definedName name="_xlnm.Print_Area" localSheetId="2">'Приложение 1'!$A$1:$F$16</definedName>
    <definedName name="_xlnm.Print_Area" localSheetId="0">'Приложение 5'!$A$1:$F$68</definedName>
  </definedNames>
  <calcPr calcId="15251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3" l="1"/>
  <c r="D17" i="2"/>
  <c r="D14" i="2" s="1"/>
  <c r="C14" i="2" s="1"/>
  <c r="D18" i="2"/>
  <c r="D16" i="2"/>
  <c r="C16" i="2" s="1"/>
  <c r="F34" i="2"/>
  <c r="E34" i="2"/>
  <c r="D34" i="2"/>
  <c r="C38" i="2"/>
  <c r="C37" i="2"/>
  <c r="C36" i="2"/>
  <c r="C17" i="2" l="1"/>
  <c r="C34" i="2"/>
  <c r="D49" i="2"/>
  <c r="C49" i="2" s="1"/>
  <c r="C88" i="2" l="1"/>
  <c r="C87" i="2"/>
  <c r="C86" i="2"/>
  <c r="C83" i="2"/>
  <c r="C82" i="2"/>
  <c r="C81" i="2"/>
  <c r="C78" i="2"/>
  <c r="C77" i="2"/>
  <c r="C76" i="2"/>
  <c r="C73" i="2"/>
  <c r="C72" i="2"/>
  <c r="C71" i="2"/>
  <c r="C68" i="2"/>
  <c r="C67" i="2"/>
  <c r="C66" i="2"/>
  <c r="C63" i="2"/>
  <c r="C62" i="2"/>
  <c r="C61" i="2"/>
  <c r="C58" i="2"/>
  <c r="C57" i="2"/>
  <c r="C56" i="2"/>
  <c r="C53" i="2"/>
  <c r="C52" i="2"/>
  <c r="C51" i="2"/>
  <c r="C48" i="2"/>
  <c r="C47" i="2"/>
  <c r="C46" i="2"/>
  <c r="C43" i="2"/>
  <c r="C42" i="2"/>
  <c r="C41" i="2"/>
  <c r="C33" i="2"/>
  <c r="C32" i="2"/>
  <c r="C31" i="2"/>
  <c r="C28" i="2"/>
  <c r="C22" i="2"/>
  <c r="C21" i="2"/>
  <c r="C39" i="2" l="1"/>
  <c r="C29" i="2"/>
  <c r="C19" i="2"/>
  <c r="D19" i="2"/>
  <c r="F39" i="2"/>
  <c r="E39" i="2"/>
  <c r="F84" i="2" l="1"/>
  <c r="E84" i="2"/>
  <c r="D84" i="2"/>
  <c r="F79" i="2"/>
  <c r="E79" i="2"/>
  <c r="D79" i="2"/>
  <c r="F74" i="2"/>
  <c r="D74" i="2"/>
  <c r="D64" i="2"/>
  <c r="E64" i="2"/>
  <c r="F64" i="2"/>
  <c r="F59" i="2"/>
  <c r="E59" i="2"/>
  <c r="D59" i="2"/>
  <c r="D54" i="2"/>
  <c r="E54" i="2"/>
  <c r="F44" i="2"/>
  <c r="E19" i="2"/>
  <c r="F19" i="2"/>
  <c r="F69" i="2"/>
  <c r="E44" i="2"/>
  <c r="E74" i="2" l="1"/>
  <c r="E69" i="2"/>
  <c r="D69" i="2"/>
  <c r="C69" i="2" l="1"/>
  <c r="C84" i="2"/>
  <c r="C79" i="2"/>
  <c r="C74" i="2"/>
  <c r="F18" i="2" l="1"/>
  <c r="E18" i="2"/>
  <c r="F54" i="2"/>
  <c r="E14" i="2" l="1"/>
  <c r="C18" i="2"/>
  <c r="C64" i="2"/>
  <c r="C59" i="2"/>
  <c r="C54" i="2"/>
  <c r="C44" i="2"/>
</calcChain>
</file>

<file path=xl/sharedStrings.xml><?xml version="1.0" encoding="utf-8"?>
<sst xmlns="http://schemas.openxmlformats.org/spreadsheetml/2006/main" count="178" uniqueCount="103">
  <si>
    <t xml:space="preserve">                 </t>
  </si>
  <si>
    <t>Приложение 5</t>
  </si>
  <si>
    <t>№ п/п</t>
  </si>
  <si>
    <t>Наименование объектов</t>
  </si>
  <si>
    <t>Объем расходов, тыс. рублей в текущих ценах каждого года</t>
  </si>
  <si>
    <t>всего</t>
  </si>
  <si>
    <t>в том числе по годам реализации муниципальной программы</t>
  </si>
  <si>
    <t>в том числе:</t>
  </si>
  <si>
    <t>краевой бюджет</t>
  </si>
  <si>
    <t>бюджет муниципального образования</t>
  </si>
  <si>
    <t>внебюджетные источники</t>
  </si>
  <si>
    <t>1.1.</t>
  </si>
  <si>
    <t>Достроить объект незавершённого строительства Физкультуно-оздоровительный комплекс</t>
  </si>
  <si>
    <t>1.2.</t>
  </si>
  <si>
    <t xml:space="preserve"> </t>
  </si>
  <si>
    <t>Наименование государственной услуги (работы) и ее содержание:</t>
  </si>
  <si>
    <t>реализация образовательных программ дополнительного образования детей</t>
  </si>
  <si>
    <t>показатель объема государственной услуги (работы):</t>
  </si>
  <si>
    <t>Предоставление муниципальным бюджетным учреждением дополнительного образования Детско-юношеская спортивная школа Пожарского муниципального района услуги по  реализации образовательных программ дополнительного образования детей</t>
  </si>
  <si>
    <t>Значенияе показателя объёма услуги (работы)</t>
  </si>
  <si>
    <t>численность занимающихся</t>
  </si>
  <si>
    <t>Период</t>
  </si>
  <si>
    <t>2020 г.</t>
  </si>
  <si>
    <t>Итого:</t>
  </si>
  <si>
    <t>Приложение 1</t>
  </si>
  <si>
    <t>Перечень показателей</t>
  </si>
  <si>
    <t>№</t>
  </si>
  <si>
    <t>Наименование показателя</t>
  </si>
  <si>
    <t>Единица измерения</t>
  </si>
  <si>
    <t>Значения показателей</t>
  </si>
  <si>
    <t>процентов</t>
  </si>
  <si>
    <t>человек</t>
  </si>
  <si>
    <t>2.</t>
  </si>
  <si>
    <t>3.</t>
  </si>
  <si>
    <t>1.</t>
  </si>
  <si>
    <t>Ремонт  и строительство спортивных объектов муниципальной собственности</t>
  </si>
  <si>
    <t>Всего (тыс. руб.)</t>
  </si>
  <si>
    <t>2021 г.</t>
  </si>
  <si>
    <t>1.3.</t>
  </si>
  <si>
    <t>1.4.</t>
  </si>
  <si>
    <t>1.5.</t>
  </si>
  <si>
    <t>1.6.</t>
  </si>
  <si>
    <t>2022 г.</t>
  </si>
  <si>
    <t>2023 год</t>
  </si>
  <si>
    <t xml:space="preserve">Установка плоскостного  спортивного сооружения: комбинированный спортивный комплекс (для игровых видов спорта и тренажёрный сектор) в с. Верхний Перевал </t>
  </si>
  <si>
    <t>Стороительство универсальной спортивной площадки в с. Пожарское</t>
  </si>
  <si>
    <t>Стороительство универсальной спортивной площадки в с.Нагорное</t>
  </si>
  <si>
    <t>1.7.</t>
  </si>
  <si>
    <t>Стороительство универсальной спортивной площадки в с.Верхний Перевал</t>
  </si>
  <si>
    <t>1.8.</t>
  </si>
  <si>
    <t>1.9.</t>
  </si>
  <si>
    <t>средства бюджета субъекта Российской Федерации,        (тыс. руб.)</t>
  </si>
  <si>
    <t>средства местного бюджета         (тыс. руб.)</t>
  </si>
  <si>
    <t>средства внебюджетные, (тыс. руб.)</t>
  </si>
  <si>
    <t>2023 г.</t>
  </si>
  <si>
    <t>Утвержденная 30.10.2020 года</t>
  </si>
  <si>
    <t>Изменения от 01.03.2021 года согласно бюджету</t>
  </si>
  <si>
    <t>2024 год</t>
  </si>
  <si>
    <t>Численность детей и подростков, систематически занимающихся физической культурой и спортом в спортивных учреждениях (ДЮСШ)</t>
  </si>
  <si>
    <t>2025 год</t>
  </si>
  <si>
    <t>Доля населения Пожарского муниципального округа, систематически занимающегося физической культурой и спортом, в общей численности населения Пожарского муниципального округа</t>
  </si>
  <si>
    <t>Уровень обеспеченности населения Пожарского муниципального округа спортивными сооружениями</t>
  </si>
  <si>
    <t>Доля граждан, выполнивших нормативы комплекса ГТО, в общей численности населения Пожарского муниципального округа, принявшего участие в выполнении нормативов комплекса ГТО</t>
  </si>
  <si>
    <t xml:space="preserve">Строительство спортивного комплекса (ФОК), пгт Лучегорск </t>
  </si>
  <si>
    <t xml:space="preserve">Создание универсальной спортивной площадки в с.Новостройка </t>
  </si>
  <si>
    <t xml:space="preserve">Установка плоскостного  спортивного сооружения: комбинированный спортивный комплекс (для игровых видов спорта и тренажёрный сектор) в с. Пожарское </t>
  </si>
  <si>
    <t>Установка плоскостного  спортивного сооружения: комбинированный спортивный комплекс (для игровых видов спорта и тренажёрный сектор) в с. Нагорное</t>
  </si>
  <si>
    <t>Установка плоскостного  спортивного сооружения: комбинированный спортивный комплекс (для игровых видов спорта и тренажёрный сектор) в с. Федосьевка</t>
  </si>
  <si>
    <t xml:space="preserve">Установка плоскостного  спортивного сооружения: комбинированный спортивный комплекс (для игровых видов спорта и тренажёрный сектор) в с. Игнатьевка </t>
  </si>
  <si>
    <t>Строительство футбольного поля в пгт Лучегорск (2 мкр, д.9в)</t>
  </si>
  <si>
    <t>1.10.</t>
  </si>
  <si>
    <t>1.11.</t>
  </si>
  <si>
    <t>1.12.</t>
  </si>
  <si>
    <t>литр</t>
  </si>
  <si>
    <t>тыс. человек</t>
  </si>
  <si>
    <t>5.</t>
  </si>
  <si>
    <t>6.</t>
  </si>
  <si>
    <t>7.</t>
  </si>
  <si>
    <t>4.</t>
  </si>
  <si>
    <t>Розничные продажи алкогольной продукции в Пожарском муниципальном округе на душу населения (в литрах этанола)</t>
  </si>
  <si>
    <t>Смертность мужчин, проживающих в Пожарском муниципальном округе, в возрасте 16-59 лет (на 100 тыс. населения)</t>
  </si>
  <si>
    <t>Смертность женщин, проживающих в Пожарском муниципальном округе, в возрасте 16-54 лет (на 100 тыс. населения)</t>
  </si>
  <si>
    <t>муниципальной программы «Развитие физической культуры и спорта, укрепление общественного здоровья населения Пожарского муниципального округа на 2023-2025 годы»</t>
  </si>
  <si>
    <t xml:space="preserve">Приложение 3 </t>
  </si>
  <si>
    <t>к муниципальной программе "Развитие физической культуры и спорта,</t>
  </si>
  <si>
    <t xml:space="preserve">укрепление общественного здоровья населения </t>
  </si>
  <si>
    <t xml:space="preserve">Пожарского муниципального округа на 2023-2025 годы", утвержденной </t>
  </si>
  <si>
    <t>Прогноз сводных показателей муниципальных заданий на оказание муниципальных услуг (выполнение работ) муниципальными бюджетными учреждениями Пожарского муниципального района, подведомственными  управлению образования, в рамках муниципальной программы «Развитие физической культуры и спорта, укрепление общественного здоровья населения Пожарского муниципального округа на 2023-2025 годы» и план их реализации</t>
  </si>
  <si>
    <t>Расходы бюджета округа на оказание муниципальной услуги (работы), тыс. руб.</t>
  </si>
  <si>
    <t>Перечень объектов спорта,  планируемых к строительству на территории Пожарского муниципального округа, прогнозная оценка привлекаемых на их софинансирование средств краевого бюджета и внебюджетных средств</t>
  </si>
  <si>
    <t>Ремонт Хоккейной коробки в пгт Лучегорск, 2 мкр.</t>
  </si>
  <si>
    <t>Создание скейт-парка в с. Красный Яр (закупка и монтаж спортивного оборудования)</t>
  </si>
  <si>
    <t>1.13.</t>
  </si>
  <si>
    <t xml:space="preserve">к муниципальной программе «Развитие физической культуры и спорта, укрепление общественного здоровья населения Пожарского муниципального округа на 2023-2025 годы», утвержденной постановлением администрации Пожарского муниципального округа Приморского края </t>
  </si>
  <si>
    <r>
      <t>от «___» _________</t>
    </r>
    <r>
      <rPr>
        <u/>
        <sz val="12"/>
        <color theme="1"/>
        <rFont val="Times New Roman"/>
        <family val="1"/>
        <charset val="204"/>
      </rPr>
      <t xml:space="preserve"> 2023</t>
    </r>
    <r>
      <rPr>
        <sz val="12"/>
        <color theme="1"/>
        <rFont val="Times New Roman"/>
        <family val="1"/>
        <charset val="204"/>
      </rPr>
      <t xml:space="preserve"> года № </t>
    </r>
  </si>
  <si>
    <t xml:space="preserve">к муниципальной программе «Развитие физической культуры и спорта, укрепление общественного здоровья населения Пожарского муниципального округа на 2023-2025 годы», утвержденной  постановлением администрации Пожарского муниципального округа Приморского края </t>
  </si>
  <si>
    <t xml:space="preserve">          от «____»_________2023года  №______</t>
  </si>
  <si>
    <t>постановлением администрации Пожарского муниципального округа</t>
  </si>
  <si>
    <t>Приложение 2</t>
  </si>
  <si>
    <t>к постановлению администрации Пожарского</t>
  </si>
  <si>
    <t>муниципального округа Приморского края</t>
  </si>
  <si>
    <r>
      <t>Приморского края от "</t>
    </r>
    <r>
      <rPr>
        <u/>
        <sz val="11"/>
        <color theme="1"/>
        <rFont val="Times New Roman"/>
        <family val="1"/>
        <charset val="204"/>
      </rPr>
      <t>30</t>
    </r>
    <r>
      <rPr>
        <sz val="11"/>
        <color theme="1"/>
        <rFont val="Times New Roman"/>
        <family val="1"/>
        <charset val="204"/>
      </rPr>
      <t>" _</t>
    </r>
    <r>
      <rPr>
        <u/>
        <sz val="11"/>
        <color theme="1"/>
        <rFont val="Times New Roman"/>
        <family val="1"/>
        <charset val="204"/>
      </rPr>
      <t>мая</t>
    </r>
    <r>
      <rPr>
        <sz val="11"/>
        <color theme="1"/>
        <rFont val="Times New Roman"/>
        <family val="1"/>
        <charset val="204"/>
      </rPr>
      <t>_ 20</t>
    </r>
    <r>
      <rPr>
        <u/>
        <sz val="11"/>
        <color theme="1"/>
        <rFont val="Times New Roman"/>
        <family val="1"/>
        <charset val="204"/>
      </rPr>
      <t>23</t>
    </r>
    <r>
      <rPr>
        <sz val="11"/>
        <color theme="1"/>
        <rFont val="Times New Roman"/>
        <family val="1"/>
        <charset val="204"/>
      </rPr>
      <t>_года № _</t>
    </r>
    <r>
      <rPr>
        <u/>
        <sz val="11"/>
        <color theme="1"/>
        <rFont val="Times New Roman"/>
        <family val="1"/>
        <charset val="204"/>
      </rPr>
      <t>615-па</t>
    </r>
    <r>
      <rPr>
        <sz val="11"/>
        <color theme="1"/>
        <rFont val="Times New Roman"/>
        <family val="1"/>
        <charset val="204"/>
      </rPr>
      <t>_</t>
    </r>
  </si>
  <si>
    <t>от "_05" _октября_ 2023 года №_1192-па_____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</si>
</sst>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name val="Arial Cyr"/>
    </font>
    <font>
      <u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2">
    <xf numFmtId="0" fontId="0" fillId="0" borderId="0"/>
    <xf numFmtId="0" fontId="16" fillId="0" borderId="0"/>
  </cellStyleXfs>
  <cellXfs count="133">
    <xf numFmtId="0" fontId="0" fillId="0" borderId="0" xfId="0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3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0" xfId="0" applyFont="1" applyAlignment="1">
      <alignment wrapText="1"/>
    </xf>
    <xf numFmtId="0" fontId="0" fillId="2" borderId="0" xfId="0" applyFill="1"/>
    <xf numFmtId="0" fontId="3" fillId="0" borderId="6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2" borderId="6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2" fontId="0" fillId="0" borderId="0" xfId="0" applyNumberFormat="1"/>
    <xf numFmtId="0" fontId="4" fillId="0" borderId="1" xfId="0" applyFont="1" applyBorder="1" applyAlignment="1">
      <alignment horizontal="center" vertical="top" wrapText="1"/>
    </xf>
    <xf numFmtId="0" fontId="3" fillId="0" borderId="0" xfId="0" applyFont="1"/>
    <xf numFmtId="0" fontId="8" fillId="0" borderId="1" xfId="0" applyFont="1" applyBorder="1" applyAlignment="1">
      <alignment horizontal="center" vertical="top" wrapText="1"/>
    </xf>
    <xf numFmtId="0" fontId="4" fillId="0" borderId="0" xfId="0" applyFont="1" applyAlignment="1">
      <alignment wrapText="1"/>
    </xf>
    <xf numFmtId="0" fontId="9" fillId="0" borderId="0" xfId="0" applyFont="1"/>
    <xf numFmtId="0" fontId="3" fillId="0" borderId="4" xfId="0" applyFont="1" applyBorder="1" applyAlignment="1">
      <alignment vertical="top" wrapText="1"/>
    </xf>
    <xf numFmtId="0" fontId="3" fillId="0" borderId="1" xfId="0" applyFont="1" applyBorder="1" applyAlignment="1">
      <alignment vertical="center"/>
    </xf>
    <xf numFmtId="0" fontId="3" fillId="0" borderId="6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top" wrapText="1"/>
    </xf>
    <xf numFmtId="165" fontId="5" fillId="0" borderId="1" xfId="0" applyNumberFormat="1" applyFont="1" applyBorder="1" applyAlignment="1">
      <alignment horizontal="center" vertical="top" wrapText="1"/>
    </xf>
    <xf numFmtId="165" fontId="5" fillId="0" borderId="1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vertical="top" wrapText="1"/>
    </xf>
    <xf numFmtId="0" fontId="11" fillId="0" borderId="1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top" wrapText="1"/>
    </xf>
    <xf numFmtId="165" fontId="3" fillId="0" borderId="0" xfId="0" applyNumberFormat="1" applyFont="1" applyAlignment="1">
      <alignment horizontal="center"/>
    </xf>
    <xf numFmtId="165" fontId="5" fillId="2" borderId="1" xfId="0" applyNumberFormat="1" applyFont="1" applyFill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top" wrapText="1"/>
    </xf>
    <xf numFmtId="165" fontId="3" fillId="0" borderId="3" xfId="0" applyNumberFormat="1" applyFont="1" applyBorder="1" applyAlignment="1">
      <alignment horizontal="right" vertical="top" wrapText="1"/>
    </xf>
    <xf numFmtId="165" fontId="3" fillId="0" borderId="1" xfId="0" applyNumberFormat="1" applyFont="1" applyBorder="1" applyAlignment="1">
      <alignment horizontal="right" vertical="top" wrapText="1"/>
    </xf>
    <xf numFmtId="165" fontId="5" fillId="0" borderId="4" xfId="0" applyNumberFormat="1" applyFont="1" applyBorder="1" applyAlignment="1">
      <alignment horizontal="center" vertical="top" wrapText="1"/>
    </xf>
    <xf numFmtId="165" fontId="3" fillId="0" borderId="4" xfId="0" applyNumberFormat="1" applyFont="1" applyBorder="1" applyAlignment="1">
      <alignment horizontal="right" vertical="top" wrapText="1"/>
    </xf>
    <xf numFmtId="165" fontId="3" fillId="0" borderId="1" xfId="0" applyNumberFormat="1" applyFont="1" applyBorder="1" applyAlignment="1">
      <alignment horizontal="center" vertical="center" wrapText="1"/>
    </xf>
    <xf numFmtId="165" fontId="1" fillId="2" borderId="3" xfId="0" applyNumberFormat="1" applyFont="1" applyFill="1" applyBorder="1" applyAlignment="1">
      <alignment horizontal="center" vertical="top" wrapText="1"/>
    </xf>
    <xf numFmtId="165" fontId="1" fillId="2" borderId="1" xfId="0" applyNumberFormat="1" applyFont="1" applyFill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 vertical="top"/>
    </xf>
    <xf numFmtId="0" fontId="3" fillId="0" borderId="1" xfId="0" applyFont="1" applyBorder="1"/>
    <xf numFmtId="165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5" fontId="3" fillId="0" borderId="1" xfId="0" applyNumberFormat="1" applyFont="1" applyBorder="1"/>
    <xf numFmtId="0" fontId="13" fillId="0" borderId="3" xfId="0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11" fillId="0" borderId="1" xfId="0" applyFont="1" applyBorder="1" applyAlignment="1">
      <alignment vertical="top" wrapText="1"/>
    </xf>
    <xf numFmtId="165" fontId="12" fillId="0" borderId="0" xfId="0" applyNumberFormat="1" applyFont="1"/>
    <xf numFmtId="0" fontId="11" fillId="0" borderId="3" xfId="0" applyFont="1" applyBorder="1" applyAlignment="1">
      <alignment vertical="top" wrapText="1"/>
    </xf>
    <xf numFmtId="165" fontId="3" fillId="0" borderId="0" xfId="0" applyNumberFormat="1" applyFont="1" applyAlignment="1">
      <alignment horizontal="center" vertical="top"/>
    </xf>
    <xf numFmtId="165" fontId="5" fillId="0" borderId="1" xfId="0" applyNumberFormat="1" applyFont="1" applyBorder="1" applyAlignment="1">
      <alignment horizontal="center" vertical="center"/>
    </xf>
    <xf numFmtId="165" fontId="3" fillId="2" borderId="6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7" fillId="0" borderId="1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7" fillId="0" borderId="10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top" wrapText="1"/>
    </xf>
    <xf numFmtId="165" fontId="5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left" indent="15"/>
    </xf>
    <xf numFmtId="0" fontId="12" fillId="0" borderId="0" xfId="0" applyFont="1"/>
    <xf numFmtId="0" fontId="11" fillId="0" borderId="16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6" xfId="0" applyFont="1" applyBorder="1" applyAlignment="1">
      <alignment vertical="center" wrapText="1"/>
    </xf>
    <xf numFmtId="0" fontId="3" fillId="0" borderId="17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65" fontId="3" fillId="3" borderId="6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8" fillId="0" borderId="0" xfId="0" applyFont="1"/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justify" vertical="top" wrapText="1"/>
    </xf>
    <xf numFmtId="0" fontId="12" fillId="0" borderId="5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16" fontId="3" fillId="0" borderId="3" xfId="0" applyNumberFormat="1" applyFont="1" applyBorder="1" applyAlignment="1">
      <alignment horizontal="center" vertical="center" wrapText="1"/>
    </xf>
    <xf numFmtId="16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165" fontId="3" fillId="0" borderId="4" xfId="0" applyNumberFormat="1" applyFont="1" applyBorder="1" applyAlignment="1">
      <alignment horizontal="right" vertical="top" wrapText="1"/>
    </xf>
    <xf numFmtId="165" fontId="3" fillId="0" borderId="3" xfId="0" applyNumberFormat="1" applyFont="1" applyBorder="1" applyAlignment="1">
      <alignment horizontal="right" vertical="top" wrapText="1"/>
    </xf>
    <xf numFmtId="165" fontId="5" fillId="0" borderId="4" xfId="0" applyNumberFormat="1" applyFont="1" applyBorder="1" applyAlignment="1">
      <alignment horizontal="center" vertical="top" wrapText="1"/>
    </xf>
    <xf numFmtId="165" fontId="5" fillId="0" borderId="3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0" fillId="2" borderId="0" xfId="0" applyFill="1" applyAlignment="1">
      <alignment horizontal="center"/>
    </xf>
    <xf numFmtId="0" fontId="3" fillId="0" borderId="4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0" fillId="0" borderId="12" xfId="0" applyBorder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8"/>
  <sheetViews>
    <sheetView topLeftCell="A13" zoomScaleNormal="100" zoomScalePageLayoutView="110" workbookViewId="0">
      <selection activeCell="D18" sqref="D18"/>
    </sheetView>
  </sheetViews>
  <sheetFormatPr defaultRowHeight="14.5" x14ac:dyDescent="0.35"/>
  <cols>
    <col min="1" max="1" width="7.453125" customWidth="1"/>
    <col min="2" max="2" width="61.08984375" customWidth="1"/>
    <col min="3" max="3" width="14.6328125" customWidth="1"/>
    <col min="4" max="4" width="14.36328125" customWidth="1"/>
    <col min="5" max="5" width="13.453125" customWidth="1"/>
    <col min="6" max="6" width="13.6328125" customWidth="1"/>
  </cols>
  <sheetData>
    <row r="1" spans="1:16" ht="15" customHeight="1" x14ac:dyDescent="0.35">
      <c r="C1" s="103"/>
      <c r="D1" s="103"/>
      <c r="E1" s="103"/>
      <c r="F1" s="103"/>
    </row>
    <row r="2" spans="1:16" ht="15" customHeight="1" x14ac:dyDescent="0.35">
      <c r="C2" s="103"/>
      <c r="D2" s="103"/>
      <c r="E2" s="103"/>
      <c r="F2" s="103"/>
    </row>
    <row r="3" spans="1:16" ht="15" customHeight="1" x14ac:dyDescent="0.35">
      <c r="C3" s="103"/>
      <c r="D3" s="103"/>
      <c r="E3" s="103"/>
      <c r="F3" s="103"/>
    </row>
    <row r="4" spans="1:16" ht="15" customHeight="1" x14ac:dyDescent="0.35">
      <c r="C4" s="103"/>
      <c r="D4" s="103"/>
      <c r="E4" s="103"/>
      <c r="F4" s="103"/>
    </row>
    <row r="5" spans="1:16" ht="15" customHeight="1" x14ac:dyDescent="0.35">
      <c r="C5" s="103" t="s">
        <v>1</v>
      </c>
      <c r="D5" s="103"/>
      <c r="E5" s="103"/>
      <c r="F5" s="103"/>
    </row>
    <row r="6" spans="1:16" ht="93" customHeight="1" x14ac:dyDescent="0.4">
      <c r="B6" s="8"/>
      <c r="C6" s="113" t="s">
        <v>93</v>
      </c>
      <c r="D6" s="113"/>
      <c r="E6" s="113"/>
      <c r="F6" s="113"/>
    </row>
    <row r="7" spans="1:16" ht="15.75" customHeight="1" x14ac:dyDescent="0.35">
      <c r="C7" s="103" t="s">
        <v>94</v>
      </c>
      <c r="D7" s="103"/>
      <c r="E7" s="103"/>
      <c r="F7" s="103"/>
    </row>
    <row r="8" spans="1:16" ht="14.25" customHeight="1" x14ac:dyDescent="0.4">
      <c r="A8" s="1" t="s">
        <v>0</v>
      </c>
    </row>
    <row r="9" spans="1:16" ht="50.25" customHeight="1" x14ac:dyDescent="0.35">
      <c r="A9" s="109" t="s">
        <v>89</v>
      </c>
      <c r="B9" s="109"/>
      <c r="C9" s="109"/>
      <c r="D9" s="109"/>
      <c r="E9" s="109"/>
      <c r="F9" s="109"/>
      <c r="K9" s="72"/>
      <c r="O9" s="16"/>
      <c r="P9" s="72"/>
    </row>
    <row r="10" spans="1:16" ht="12.75" customHeight="1" x14ac:dyDescent="0.35">
      <c r="A10" s="2"/>
    </row>
    <row r="11" spans="1:16" ht="18" customHeight="1" x14ac:dyDescent="0.35">
      <c r="A11" s="110" t="s">
        <v>2</v>
      </c>
      <c r="B11" s="110" t="s">
        <v>3</v>
      </c>
      <c r="C11" s="84" t="s">
        <v>4</v>
      </c>
      <c r="D11" s="85"/>
      <c r="E11" s="85"/>
      <c r="F11" s="85"/>
    </row>
    <row r="12" spans="1:16" ht="31.5" customHeight="1" x14ac:dyDescent="0.35">
      <c r="A12" s="111"/>
      <c r="B12" s="111"/>
      <c r="C12" s="108" t="s">
        <v>5</v>
      </c>
      <c r="D12" s="84" t="s">
        <v>6</v>
      </c>
      <c r="E12" s="85"/>
      <c r="F12" s="85"/>
    </row>
    <row r="13" spans="1:16" ht="17.5" x14ac:dyDescent="0.35">
      <c r="A13" s="112"/>
      <c r="B13" s="112"/>
      <c r="C13" s="108"/>
      <c r="D13" s="15">
        <v>2023</v>
      </c>
      <c r="E13" s="15">
        <v>2024</v>
      </c>
      <c r="F13" s="15">
        <v>2025</v>
      </c>
    </row>
    <row r="14" spans="1:16" ht="30" customHeight="1" x14ac:dyDescent="0.35">
      <c r="A14" s="92" t="s">
        <v>34</v>
      </c>
      <c r="B14" s="4" t="s">
        <v>35</v>
      </c>
      <c r="C14" s="28">
        <f>D14+E14+F14</f>
        <v>136986.535</v>
      </c>
      <c r="D14" s="28">
        <f>D16+D17+D18</f>
        <v>16236.535</v>
      </c>
      <c r="E14" s="28">
        <f>E16+E17+E18</f>
        <v>120750</v>
      </c>
      <c r="F14" s="28">
        <v>0</v>
      </c>
    </row>
    <row r="15" spans="1:16" ht="15" customHeight="1" x14ac:dyDescent="0.35">
      <c r="A15" s="93"/>
      <c r="B15" s="4" t="s">
        <v>7</v>
      </c>
      <c r="C15" s="26"/>
      <c r="D15" s="26"/>
      <c r="E15" s="26"/>
      <c r="F15" s="26"/>
    </row>
    <row r="16" spans="1:16" ht="15.5" x14ac:dyDescent="0.35">
      <c r="A16" s="93"/>
      <c r="B16" s="4" t="s">
        <v>8</v>
      </c>
      <c r="C16" s="27">
        <f>D16+E16+F16</f>
        <v>131036.01699999999</v>
      </c>
      <c r="D16" s="26">
        <f>D22+D32+D52+D37</f>
        <v>10889.767</v>
      </c>
      <c r="E16" s="26">
        <v>120146.25</v>
      </c>
      <c r="F16" s="26">
        <v>0</v>
      </c>
    </row>
    <row r="17" spans="1:7" ht="15.5" x14ac:dyDescent="0.35">
      <c r="A17" s="93"/>
      <c r="B17" s="4" t="s">
        <v>9</v>
      </c>
      <c r="C17" s="27">
        <f>D17+E17+F17</f>
        <v>5950.518</v>
      </c>
      <c r="D17" s="26">
        <f>D21+D31+D36+D51</f>
        <v>5346.768</v>
      </c>
      <c r="E17" s="26">
        <v>603.75</v>
      </c>
      <c r="F17" s="26">
        <v>0</v>
      </c>
    </row>
    <row r="18" spans="1:7" ht="15.5" x14ac:dyDescent="0.35">
      <c r="A18" s="94"/>
      <c r="B18" s="4" t="s">
        <v>10</v>
      </c>
      <c r="C18" s="27">
        <f>D18+E18+F18</f>
        <v>0</v>
      </c>
      <c r="D18" s="26">
        <f>D28+D33+D48+D53+D58+D63+D68</f>
        <v>0</v>
      </c>
      <c r="E18" s="26">
        <f>E28+E33+E48+E58+E63+E68</f>
        <v>0</v>
      </c>
      <c r="F18" s="26">
        <f>F28+F33+F48+F58+F63+F68</f>
        <v>0</v>
      </c>
    </row>
    <row r="19" spans="1:7" ht="20.25" customHeight="1" x14ac:dyDescent="0.35">
      <c r="A19" s="95" t="s">
        <v>11</v>
      </c>
      <c r="B19" s="29" t="s">
        <v>90</v>
      </c>
      <c r="C19" s="28">
        <f>C21+C22+C28</f>
        <v>7969.4629999999997</v>
      </c>
      <c r="D19" s="28">
        <f>D21+D22+D28</f>
        <v>7969.4629999999997</v>
      </c>
      <c r="E19" s="37">
        <f>E21+E22+E28</f>
        <v>0</v>
      </c>
      <c r="F19" s="37">
        <f>F21+F22+F28</f>
        <v>0</v>
      </c>
      <c r="G19" s="14"/>
    </row>
    <row r="20" spans="1:7" ht="15.75" customHeight="1" x14ac:dyDescent="0.35">
      <c r="A20" s="95"/>
      <c r="B20" s="3" t="s">
        <v>7</v>
      </c>
      <c r="C20" s="27"/>
      <c r="D20" s="26"/>
      <c r="E20" s="26"/>
      <c r="F20" s="26"/>
      <c r="G20" s="14"/>
    </row>
    <row r="21" spans="1:7" ht="15.5" x14ac:dyDescent="0.35">
      <c r="A21" s="95"/>
      <c r="B21" s="7" t="s">
        <v>9</v>
      </c>
      <c r="C21" s="27">
        <f>D21+E21+F21</f>
        <v>79.695999999999998</v>
      </c>
      <c r="D21" s="26">
        <v>79.695999999999998</v>
      </c>
      <c r="E21" s="26">
        <v>0</v>
      </c>
      <c r="F21" s="26">
        <v>0</v>
      </c>
      <c r="G21" s="14"/>
    </row>
    <row r="22" spans="1:7" ht="15.5" x14ac:dyDescent="0.35">
      <c r="A22" s="95"/>
      <c r="B22" s="7" t="s">
        <v>8</v>
      </c>
      <c r="C22" s="27">
        <f>D22+E22+F22</f>
        <v>7889.7669999999998</v>
      </c>
      <c r="D22" s="26">
        <v>7889.7669999999998</v>
      </c>
      <c r="E22" s="26">
        <v>0</v>
      </c>
      <c r="F22" s="26">
        <v>0</v>
      </c>
    </row>
    <row r="23" spans="1:7" ht="15.75" hidden="1" customHeight="1" thickBot="1" x14ac:dyDescent="0.4">
      <c r="A23" s="95"/>
      <c r="B23" s="6"/>
      <c r="C23" s="38"/>
      <c r="D23" s="39"/>
      <c r="E23" s="39"/>
      <c r="F23" s="39"/>
    </row>
    <row r="24" spans="1:7" ht="16.5" hidden="1" customHeight="1" thickBot="1" x14ac:dyDescent="0.4">
      <c r="A24" s="95"/>
      <c r="B24" s="5" t="s">
        <v>9</v>
      </c>
      <c r="C24" s="27"/>
      <c r="D24" s="40"/>
      <c r="E24" s="40">
        <v>62.3</v>
      </c>
      <c r="F24" s="40"/>
    </row>
    <row r="25" spans="1:7" ht="51.75" hidden="1" customHeight="1" x14ac:dyDescent="0.35">
      <c r="A25" s="95"/>
      <c r="B25" s="96" t="s">
        <v>12</v>
      </c>
      <c r="C25" s="106"/>
      <c r="D25" s="104"/>
      <c r="E25" s="104"/>
      <c r="F25" s="104"/>
    </row>
    <row r="26" spans="1:7" ht="15.75" hidden="1" customHeight="1" thickBot="1" x14ac:dyDescent="0.4">
      <c r="A26" s="95"/>
      <c r="B26" s="97"/>
      <c r="C26" s="107"/>
      <c r="D26" s="105"/>
      <c r="E26" s="105"/>
      <c r="F26" s="105"/>
    </row>
    <row r="27" spans="1:7" ht="16.5" hidden="1" customHeight="1" thickBot="1" x14ac:dyDescent="0.4">
      <c r="A27" s="95"/>
      <c r="B27" s="20" t="s">
        <v>8</v>
      </c>
      <c r="C27" s="41"/>
      <c r="D27" s="42">
        <v>10000</v>
      </c>
      <c r="E27" s="42"/>
      <c r="F27" s="42"/>
    </row>
    <row r="28" spans="1:7" ht="16.5" customHeight="1" x14ac:dyDescent="0.35">
      <c r="A28" s="95"/>
      <c r="B28" s="4" t="s">
        <v>10</v>
      </c>
      <c r="C28" s="59">
        <f>D28+E28+F28</f>
        <v>0</v>
      </c>
      <c r="D28" s="46">
        <v>0</v>
      </c>
      <c r="E28" s="46">
        <v>0</v>
      </c>
      <c r="F28" s="46">
        <v>0</v>
      </c>
    </row>
    <row r="29" spans="1:7" ht="31" x14ac:dyDescent="0.35">
      <c r="A29" s="95" t="s">
        <v>13</v>
      </c>
      <c r="B29" s="30" t="s">
        <v>63</v>
      </c>
      <c r="C29" s="28">
        <f>C31+C32+C33</f>
        <v>10114.885</v>
      </c>
      <c r="D29" s="37">
        <v>5100</v>
      </c>
      <c r="E29" s="28">
        <v>5014.8850000000002</v>
      </c>
      <c r="F29" s="28">
        <v>0</v>
      </c>
    </row>
    <row r="30" spans="1:7" ht="15.5" x14ac:dyDescent="0.35">
      <c r="A30" s="95"/>
      <c r="B30" s="3" t="s">
        <v>7</v>
      </c>
      <c r="C30" s="27"/>
      <c r="D30" s="26"/>
      <c r="E30" s="26"/>
      <c r="F30" s="26"/>
    </row>
    <row r="31" spans="1:7" ht="15.5" x14ac:dyDescent="0.35">
      <c r="A31" s="95"/>
      <c r="B31" s="7" t="s">
        <v>9</v>
      </c>
      <c r="C31" s="27">
        <f>D31+E31+F31</f>
        <v>10114.885</v>
      </c>
      <c r="D31" s="26">
        <v>5100</v>
      </c>
      <c r="E31" s="26">
        <v>5014.8850000000002</v>
      </c>
      <c r="F31" s="26">
        <v>0</v>
      </c>
    </row>
    <row r="32" spans="1:7" ht="15.5" x14ac:dyDescent="0.35">
      <c r="A32" s="95"/>
      <c r="B32" s="7" t="s">
        <v>8</v>
      </c>
      <c r="C32" s="27">
        <f>D32+E32+F32</f>
        <v>0</v>
      </c>
      <c r="D32" s="58">
        <v>0</v>
      </c>
      <c r="E32" s="26">
        <v>0</v>
      </c>
      <c r="F32" s="26">
        <v>0</v>
      </c>
    </row>
    <row r="33" spans="1:6" ht="15.5" x14ac:dyDescent="0.35">
      <c r="A33" s="95"/>
      <c r="B33" s="4" t="s">
        <v>10</v>
      </c>
      <c r="C33" s="27">
        <f>D33+E33+F33</f>
        <v>0</v>
      </c>
      <c r="D33" s="26">
        <v>0</v>
      </c>
      <c r="E33" s="26">
        <v>0</v>
      </c>
      <c r="F33" s="26">
        <v>0</v>
      </c>
    </row>
    <row r="34" spans="1:6" ht="31" x14ac:dyDescent="0.35">
      <c r="A34" s="86" t="s">
        <v>38</v>
      </c>
      <c r="B34" s="57" t="s">
        <v>91</v>
      </c>
      <c r="C34" s="27">
        <f>C36+C37+C38</f>
        <v>3030.3029999999999</v>
      </c>
      <c r="D34" s="26">
        <f>D36+D37+D38</f>
        <v>3030.3029999999999</v>
      </c>
      <c r="E34" s="26">
        <f>E36+E37+E38</f>
        <v>0</v>
      </c>
      <c r="F34" s="26">
        <f>F36+F37+F38</f>
        <v>0</v>
      </c>
    </row>
    <row r="35" spans="1:6" ht="15.5" x14ac:dyDescent="0.35">
      <c r="A35" s="87"/>
      <c r="B35" s="3" t="s">
        <v>7</v>
      </c>
      <c r="C35" s="27"/>
      <c r="D35" s="26"/>
      <c r="E35" s="26"/>
      <c r="F35" s="26"/>
    </row>
    <row r="36" spans="1:6" ht="15.5" x14ac:dyDescent="0.35">
      <c r="A36" s="87"/>
      <c r="B36" s="7" t="s">
        <v>9</v>
      </c>
      <c r="C36" s="27">
        <f>D36+E36+F36</f>
        <v>30.303000000000001</v>
      </c>
      <c r="D36" s="26">
        <v>30.303000000000001</v>
      </c>
      <c r="E36" s="26">
        <v>0</v>
      </c>
      <c r="F36" s="26">
        <v>0</v>
      </c>
    </row>
    <row r="37" spans="1:6" ht="15.5" x14ac:dyDescent="0.35">
      <c r="A37" s="87"/>
      <c r="B37" s="7" t="s">
        <v>8</v>
      </c>
      <c r="C37" s="27">
        <f>D37+E37+F37</f>
        <v>3000</v>
      </c>
      <c r="D37" s="26">
        <v>3000</v>
      </c>
      <c r="E37" s="26">
        <v>0</v>
      </c>
      <c r="F37" s="26">
        <v>0</v>
      </c>
    </row>
    <row r="38" spans="1:6" ht="15.5" x14ac:dyDescent="0.35">
      <c r="A38" s="88"/>
      <c r="B38" s="4" t="s">
        <v>10</v>
      </c>
      <c r="C38" s="27">
        <f>D38+E38+F38</f>
        <v>0</v>
      </c>
      <c r="D38" s="26">
        <v>0</v>
      </c>
      <c r="E38" s="26">
        <v>0</v>
      </c>
      <c r="F38" s="26">
        <v>0</v>
      </c>
    </row>
    <row r="39" spans="1:6" ht="31" x14ac:dyDescent="0.35">
      <c r="A39" s="86" t="s">
        <v>39</v>
      </c>
      <c r="B39" s="57" t="s">
        <v>69</v>
      </c>
      <c r="C39" s="27">
        <f>C41+C42+C43</f>
        <v>0</v>
      </c>
      <c r="D39" s="26">
        <v>0</v>
      </c>
      <c r="E39" s="26">
        <f>E41+E42+E43</f>
        <v>0</v>
      </c>
      <c r="F39" s="26">
        <f>F41+F42+F43</f>
        <v>0</v>
      </c>
    </row>
    <row r="40" spans="1:6" ht="15.75" customHeight="1" x14ac:dyDescent="0.35">
      <c r="A40" s="87"/>
      <c r="B40" s="69" t="s">
        <v>7</v>
      </c>
      <c r="C40" s="27"/>
      <c r="D40" s="26"/>
      <c r="E40" s="26"/>
      <c r="F40" s="26"/>
    </row>
    <row r="41" spans="1:6" ht="15.5" x14ac:dyDescent="0.35">
      <c r="A41" s="87"/>
      <c r="B41" s="7" t="s">
        <v>9</v>
      </c>
      <c r="C41" s="27">
        <f>D41+E41+F41</f>
        <v>0</v>
      </c>
      <c r="D41" s="26">
        <v>0</v>
      </c>
      <c r="E41" s="26">
        <v>0</v>
      </c>
      <c r="F41" s="26">
        <v>0</v>
      </c>
    </row>
    <row r="42" spans="1:6" ht="15.5" x14ac:dyDescent="0.35">
      <c r="A42" s="87"/>
      <c r="B42" s="7" t="s">
        <v>8</v>
      </c>
      <c r="C42" s="27">
        <f>D42+E42+F42</f>
        <v>0</v>
      </c>
      <c r="D42" s="26">
        <v>0</v>
      </c>
      <c r="E42" s="26">
        <v>0</v>
      </c>
      <c r="F42" s="26">
        <v>0</v>
      </c>
    </row>
    <row r="43" spans="1:6" ht="15.5" x14ac:dyDescent="0.35">
      <c r="A43" s="88"/>
      <c r="B43" s="4" t="s">
        <v>10</v>
      </c>
      <c r="C43" s="27">
        <f>D43+E43+F43</f>
        <v>0</v>
      </c>
      <c r="D43" s="26">
        <v>0</v>
      </c>
      <c r="E43" s="26">
        <v>0</v>
      </c>
      <c r="F43" s="26">
        <v>0</v>
      </c>
    </row>
    <row r="44" spans="1:6" ht="28" x14ac:dyDescent="0.35">
      <c r="A44" s="95" t="s">
        <v>40</v>
      </c>
      <c r="B44" s="29" t="s">
        <v>45</v>
      </c>
      <c r="C44" s="28">
        <f>C46+C47+C48</f>
        <v>0</v>
      </c>
      <c r="D44" s="28">
        <v>0</v>
      </c>
      <c r="E44" s="28">
        <f>E46+E47+E48</f>
        <v>0</v>
      </c>
      <c r="F44" s="28">
        <f>F46+F47+F48</f>
        <v>0</v>
      </c>
    </row>
    <row r="45" spans="1:6" ht="13.5" customHeight="1" x14ac:dyDescent="0.35">
      <c r="A45" s="95"/>
      <c r="B45" s="3" t="s">
        <v>7</v>
      </c>
      <c r="C45" s="27"/>
      <c r="D45" s="26"/>
      <c r="E45" s="43"/>
      <c r="F45" s="26"/>
    </row>
    <row r="46" spans="1:6" ht="15.5" x14ac:dyDescent="0.35">
      <c r="A46" s="95"/>
      <c r="B46" s="7" t="s">
        <v>9</v>
      </c>
      <c r="C46" s="27">
        <f>D46+E46+F46</f>
        <v>0</v>
      </c>
      <c r="D46" s="44">
        <v>0</v>
      </c>
      <c r="E46" s="43">
        <v>0</v>
      </c>
      <c r="F46" s="26">
        <v>0</v>
      </c>
    </row>
    <row r="47" spans="1:6" ht="14.25" customHeight="1" x14ac:dyDescent="0.35">
      <c r="A47" s="95"/>
      <c r="B47" s="7" t="s">
        <v>8</v>
      </c>
      <c r="C47" s="27">
        <f>D47+E47+F47</f>
        <v>0</v>
      </c>
      <c r="D47" s="36">
        <v>0</v>
      </c>
      <c r="E47" s="26">
        <v>0</v>
      </c>
      <c r="F47" s="26">
        <v>0</v>
      </c>
    </row>
    <row r="48" spans="1:6" ht="13.5" customHeight="1" x14ac:dyDescent="0.35">
      <c r="A48" s="92"/>
      <c r="B48" s="4" t="s">
        <v>10</v>
      </c>
      <c r="C48" s="27">
        <f>F48+D48+E48</f>
        <v>0</v>
      </c>
      <c r="D48" s="45">
        <v>0</v>
      </c>
      <c r="E48" s="26">
        <v>0</v>
      </c>
      <c r="F48" s="26">
        <v>0</v>
      </c>
    </row>
    <row r="49" spans="1:6" ht="39" customHeight="1" x14ac:dyDescent="0.35">
      <c r="A49" s="95" t="s">
        <v>41</v>
      </c>
      <c r="B49" s="52" t="s">
        <v>64</v>
      </c>
      <c r="C49" s="28">
        <f>D49+E49+F49</f>
        <v>136.76900000000001</v>
      </c>
      <c r="D49" s="28">
        <f>D51+D52+D53</f>
        <v>136.76900000000001</v>
      </c>
      <c r="E49" s="28">
        <v>0</v>
      </c>
      <c r="F49" s="28">
        <v>0</v>
      </c>
    </row>
    <row r="50" spans="1:6" ht="13.5" customHeight="1" x14ac:dyDescent="0.35">
      <c r="A50" s="95"/>
      <c r="B50" s="3" t="s">
        <v>7</v>
      </c>
      <c r="C50" s="27"/>
      <c r="D50" s="26"/>
      <c r="E50" s="43"/>
      <c r="F50" s="26"/>
    </row>
    <row r="51" spans="1:6" ht="13.5" customHeight="1" x14ac:dyDescent="0.35">
      <c r="A51" s="95"/>
      <c r="B51" s="7" t="s">
        <v>9</v>
      </c>
      <c r="C51" s="27">
        <f>D51+E51+F51</f>
        <v>136.76900000000001</v>
      </c>
      <c r="D51" s="44">
        <v>136.76900000000001</v>
      </c>
      <c r="E51" s="43">
        <v>0</v>
      </c>
      <c r="F51" s="26">
        <v>0</v>
      </c>
    </row>
    <row r="52" spans="1:6" ht="13.5" customHeight="1" x14ac:dyDescent="0.35">
      <c r="A52" s="95"/>
      <c r="B52" s="7" t="s">
        <v>8</v>
      </c>
      <c r="C52" s="27">
        <f>D52+E52+F52</f>
        <v>0</v>
      </c>
      <c r="D52" s="36">
        <v>0</v>
      </c>
      <c r="E52" s="26">
        <v>0</v>
      </c>
      <c r="F52" s="26">
        <v>0</v>
      </c>
    </row>
    <row r="53" spans="1:6" ht="13.5" customHeight="1" x14ac:dyDescent="0.35">
      <c r="A53" s="92"/>
      <c r="B53" s="4" t="s">
        <v>10</v>
      </c>
      <c r="C53" s="27">
        <f>F53+D53+E53</f>
        <v>0</v>
      </c>
      <c r="D53" s="45">
        <v>0</v>
      </c>
      <c r="E53" s="26">
        <v>0</v>
      </c>
      <c r="F53" s="26">
        <v>0</v>
      </c>
    </row>
    <row r="54" spans="1:6" ht="32.25" customHeight="1" x14ac:dyDescent="0.35">
      <c r="A54" s="100" t="s">
        <v>47</v>
      </c>
      <c r="B54" s="52" t="s">
        <v>46</v>
      </c>
      <c r="C54" s="28">
        <f>C56+C57+C58</f>
        <v>0</v>
      </c>
      <c r="D54" s="28">
        <f>D56+D57+D58</f>
        <v>0</v>
      </c>
      <c r="E54" s="28">
        <f>E56+E57+E58</f>
        <v>0</v>
      </c>
      <c r="F54" s="28">
        <f>F56+F57+F58</f>
        <v>0</v>
      </c>
    </row>
    <row r="55" spans="1:6" ht="13.5" customHeight="1" x14ac:dyDescent="0.35">
      <c r="A55" s="95"/>
      <c r="B55" s="35" t="s">
        <v>7</v>
      </c>
      <c r="C55" s="27"/>
      <c r="D55" s="26"/>
      <c r="E55" s="56"/>
      <c r="F55" s="26"/>
    </row>
    <row r="56" spans="1:6" ht="13.5" customHeight="1" x14ac:dyDescent="0.35">
      <c r="A56" s="95"/>
      <c r="B56" s="31" t="s">
        <v>9</v>
      </c>
      <c r="C56" s="27">
        <f>D56+E56+F56</f>
        <v>0</v>
      </c>
      <c r="D56" s="45">
        <v>0</v>
      </c>
      <c r="E56" s="26">
        <v>0</v>
      </c>
      <c r="F56" s="26">
        <v>0</v>
      </c>
    </row>
    <row r="57" spans="1:6" ht="13.5" customHeight="1" x14ac:dyDescent="0.35">
      <c r="A57" s="95"/>
      <c r="B57" s="31" t="s">
        <v>8</v>
      </c>
      <c r="C57" s="27">
        <f>D57+E57+F57</f>
        <v>0</v>
      </c>
      <c r="D57" s="45">
        <v>0</v>
      </c>
      <c r="E57" s="26">
        <v>0</v>
      </c>
      <c r="F57" s="26">
        <v>0</v>
      </c>
    </row>
    <row r="58" spans="1:6" ht="14.25" customHeight="1" x14ac:dyDescent="0.35">
      <c r="A58" s="95"/>
      <c r="B58" s="11" t="s">
        <v>10</v>
      </c>
      <c r="C58" s="27">
        <f>E58+F58+D58</f>
        <v>0</v>
      </c>
      <c r="D58" s="45">
        <v>0</v>
      </c>
      <c r="E58" s="26">
        <v>0</v>
      </c>
      <c r="F58" s="26">
        <v>0</v>
      </c>
    </row>
    <row r="59" spans="1:6" ht="60.75" customHeight="1" x14ac:dyDescent="0.35">
      <c r="A59" s="95" t="s">
        <v>49</v>
      </c>
      <c r="B59" s="57" t="s">
        <v>65</v>
      </c>
      <c r="C59" s="28">
        <f>C61+C62+C63</f>
        <v>0</v>
      </c>
      <c r="D59" s="28">
        <f>D61+D62+D63</f>
        <v>0</v>
      </c>
      <c r="E59" s="28">
        <f>E61+E62+E63</f>
        <v>0</v>
      </c>
      <c r="F59" s="28">
        <f>F61+F62+F63</f>
        <v>0</v>
      </c>
    </row>
    <row r="60" spans="1:6" ht="15" customHeight="1" x14ac:dyDescent="0.35">
      <c r="A60" s="95"/>
      <c r="B60" s="3" t="s">
        <v>7</v>
      </c>
      <c r="C60" s="28"/>
      <c r="D60" s="26"/>
      <c r="E60" s="26"/>
      <c r="F60" s="26"/>
    </row>
    <row r="61" spans="1:6" ht="15.5" x14ac:dyDescent="0.35">
      <c r="A61" s="95"/>
      <c r="B61" s="7" t="s">
        <v>9</v>
      </c>
      <c r="C61" s="27">
        <f>D61+E61+F61</f>
        <v>0</v>
      </c>
      <c r="D61" s="26">
        <v>0</v>
      </c>
      <c r="E61" s="26">
        <v>0</v>
      </c>
      <c r="F61" s="47">
        <v>0</v>
      </c>
    </row>
    <row r="62" spans="1:6" ht="15.5" x14ac:dyDescent="0.35">
      <c r="A62" s="95"/>
      <c r="B62" s="7" t="s">
        <v>8</v>
      </c>
      <c r="C62" s="27">
        <f>D62+E62+F62</f>
        <v>0</v>
      </c>
      <c r="D62" s="26">
        <v>0</v>
      </c>
      <c r="E62" s="26">
        <v>0</v>
      </c>
      <c r="F62" s="47">
        <v>0</v>
      </c>
    </row>
    <row r="63" spans="1:6" ht="15.5" x14ac:dyDescent="0.35">
      <c r="A63" s="95"/>
      <c r="B63" s="4" t="s">
        <v>10</v>
      </c>
      <c r="C63" s="27">
        <f>D63+E63+F63</f>
        <v>0</v>
      </c>
      <c r="D63" s="26">
        <v>0</v>
      </c>
      <c r="E63" s="26">
        <v>0</v>
      </c>
      <c r="F63" s="26">
        <v>0</v>
      </c>
    </row>
    <row r="64" spans="1:6" ht="46.5" x14ac:dyDescent="0.35">
      <c r="A64" s="89" t="s">
        <v>50</v>
      </c>
      <c r="B64" s="57" t="s">
        <v>66</v>
      </c>
      <c r="C64" s="28">
        <f>C66+C67+C68</f>
        <v>0</v>
      </c>
      <c r="D64" s="28">
        <f>D66+D67+D68</f>
        <v>0</v>
      </c>
      <c r="E64" s="28">
        <f>E66+E67+E68</f>
        <v>0</v>
      </c>
      <c r="F64" s="28">
        <f>F66+F67+F68</f>
        <v>0</v>
      </c>
    </row>
    <row r="65" spans="1:6" ht="15.5" x14ac:dyDescent="0.35">
      <c r="A65" s="90"/>
      <c r="B65" s="3" t="s">
        <v>7</v>
      </c>
      <c r="C65" s="28"/>
      <c r="D65" s="26"/>
      <c r="E65" s="26"/>
      <c r="F65" s="26"/>
    </row>
    <row r="66" spans="1:6" ht="15.5" x14ac:dyDescent="0.35">
      <c r="A66" s="90"/>
      <c r="B66" s="7" t="s">
        <v>9</v>
      </c>
      <c r="C66" s="27">
        <f>D66+E66+F66</f>
        <v>0</v>
      </c>
      <c r="D66" s="26">
        <v>0</v>
      </c>
      <c r="E66" s="26">
        <v>0</v>
      </c>
      <c r="F66" s="47">
        <v>0</v>
      </c>
    </row>
    <row r="67" spans="1:6" ht="15.5" x14ac:dyDescent="0.35">
      <c r="A67" s="90"/>
      <c r="B67" s="7" t="s">
        <v>8</v>
      </c>
      <c r="C67" s="27">
        <f>D67+E67+F67</f>
        <v>0</v>
      </c>
      <c r="D67" s="26">
        <v>0</v>
      </c>
      <c r="E67" s="26">
        <v>0</v>
      </c>
      <c r="F67" s="47">
        <v>0</v>
      </c>
    </row>
    <row r="68" spans="1:6" ht="15.5" x14ac:dyDescent="0.35">
      <c r="A68" s="91"/>
      <c r="B68" s="4" t="s">
        <v>10</v>
      </c>
      <c r="C68" s="27">
        <f>D68+E68+F68</f>
        <v>0</v>
      </c>
      <c r="D68" s="26">
        <v>0</v>
      </c>
      <c r="E68" s="26">
        <v>0</v>
      </c>
      <c r="F68" s="26">
        <v>0</v>
      </c>
    </row>
    <row r="69" spans="1:6" ht="46.5" x14ac:dyDescent="0.35">
      <c r="A69" s="101" t="s">
        <v>70</v>
      </c>
      <c r="B69" s="55" t="s">
        <v>67</v>
      </c>
      <c r="C69" s="28">
        <f>C71+C72+C73</f>
        <v>0</v>
      </c>
      <c r="D69" s="28">
        <f>D71+D72+D73</f>
        <v>0</v>
      </c>
      <c r="E69" s="28">
        <f>E71+E72+E73</f>
        <v>0</v>
      </c>
      <c r="F69" s="28">
        <f>F71+F72+F73</f>
        <v>0</v>
      </c>
    </row>
    <row r="70" spans="1:6" ht="15.5" x14ac:dyDescent="0.35">
      <c r="A70" s="102"/>
      <c r="B70" s="50" t="s">
        <v>7</v>
      </c>
      <c r="C70" s="48"/>
      <c r="D70" s="48"/>
      <c r="E70" s="48"/>
      <c r="F70" s="48"/>
    </row>
    <row r="71" spans="1:6" ht="15.5" x14ac:dyDescent="0.35">
      <c r="A71" s="102"/>
      <c r="B71" s="21" t="s">
        <v>9</v>
      </c>
      <c r="C71" s="59">
        <f>D71+E71+F71</f>
        <v>0</v>
      </c>
      <c r="D71" s="49">
        <v>0</v>
      </c>
      <c r="E71" s="26">
        <v>0</v>
      </c>
      <c r="F71" s="46">
        <v>0</v>
      </c>
    </row>
    <row r="72" spans="1:6" ht="15.5" x14ac:dyDescent="0.35">
      <c r="A72" s="102"/>
      <c r="B72" s="48" t="s">
        <v>8</v>
      </c>
      <c r="C72" s="59">
        <f>D72+E72+F72</f>
        <v>0</v>
      </c>
      <c r="D72" s="46">
        <v>0</v>
      </c>
      <c r="E72" s="26">
        <v>0</v>
      </c>
      <c r="F72" s="46">
        <v>0</v>
      </c>
    </row>
    <row r="73" spans="1:6" ht="15.5" x14ac:dyDescent="0.35">
      <c r="A73" s="102"/>
      <c r="B73" s="48" t="s">
        <v>10</v>
      </c>
      <c r="C73" s="70">
        <f>D73+E73+F73</f>
        <v>0</v>
      </c>
      <c r="D73" s="46">
        <v>0</v>
      </c>
      <c r="E73" s="26">
        <v>0</v>
      </c>
      <c r="F73" s="46">
        <v>0</v>
      </c>
    </row>
    <row r="74" spans="1:6" ht="31" x14ac:dyDescent="0.35">
      <c r="A74" s="89" t="s">
        <v>71</v>
      </c>
      <c r="B74" s="53" t="s">
        <v>48</v>
      </c>
      <c r="C74" s="59">
        <f>C76+C77+C78</f>
        <v>0</v>
      </c>
      <c r="D74" s="59">
        <f>D76+D77+D78</f>
        <v>0</v>
      </c>
      <c r="E74" s="28">
        <f>E76+E77+E78</f>
        <v>0</v>
      </c>
      <c r="F74" s="59">
        <f>F76+F77+F78</f>
        <v>0</v>
      </c>
    </row>
    <row r="75" spans="1:6" ht="15.5" x14ac:dyDescent="0.35">
      <c r="A75" s="90"/>
      <c r="B75" s="54" t="s">
        <v>7</v>
      </c>
      <c r="C75" s="50"/>
      <c r="D75" s="46"/>
      <c r="E75" s="48"/>
      <c r="F75" s="48"/>
    </row>
    <row r="76" spans="1:6" ht="15.5" x14ac:dyDescent="0.35">
      <c r="A76" s="90"/>
      <c r="B76" s="48" t="s">
        <v>9</v>
      </c>
      <c r="C76" s="59">
        <f>D76+E76+F76</f>
        <v>0</v>
      </c>
      <c r="D76" s="46">
        <v>0</v>
      </c>
      <c r="E76" s="26">
        <v>0</v>
      </c>
      <c r="F76" s="46">
        <v>0</v>
      </c>
    </row>
    <row r="77" spans="1:6" ht="15.5" x14ac:dyDescent="0.35">
      <c r="A77" s="90"/>
      <c r="B77" s="48" t="s">
        <v>8</v>
      </c>
      <c r="C77" s="59">
        <f>D77+E77+F77</f>
        <v>0</v>
      </c>
      <c r="D77" s="46">
        <v>0</v>
      </c>
      <c r="E77" s="26">
        <v>0</v>
      </c>
      <c r="F77" s="46">
        <v>0</v>
      </c>
    </row>
    <row r="78" spans="1:6" ht="15.5" x14ac:dyDescent="0.35">
      <c r="A78" s="91"/>
      <c r="B78" s="48" t="s">
        <v>10</v>
      </c>
      <c r="C78" s="59">
        <f>D78+E78+F78</f>
        <v>0</v>
      </c>
      <c r="D78" s="46">
        <v>0</v>
      </c>
      <c r="E78" s="26">
        <v>0</v>
      </c>
      <c r="F78" s="46">
        <v>0</v>
      </c>
    </row>
    <row r="79" spans="1:6" ht="46.5" x14ac:dyDescent="0.35">
      <c r="A79" s="89" t="s">
        <v>72</v>
      </c>
      <c r="B79" s="55" t="s">
        <v>44</v>
      </c>
      <c r="C79" s="59">
        <f>C81+C82+C83</f>
        <v>0</v>
      </c>
      <c r="D79" s="59">
        <f>D81+D82+D83</f>
        <v>0</v>
      </c>
      <c r="E79" s="59">
        <f>E81+E82+E83</f>
        <v>0</v>
      </c>
      <c r="F79" s="59">
        <f>F81+F82+F83</f>
        <v>0</v>
      </c>
    </row>
    <row r="80" spans="1:6" ht="15.5" x14ac:dyDescent="0.35">
      <c r="A80" s="98"/>
      <c r="B80" s="50" t="s">
        <v>7</v>
      </c>
      <c r="C80" s="54"/>
      <c r="D80" s="48"/>
      <c r="E80" s="48"/>
      <c r="F80" s="54"/>
    </row>
    <row r="81" spans="1:6" ht="15.5" x14ac:dyDescent="0.35">
      <c r="A81" s="98"/>
      <c r="B81" s="48" t="s">
        <v>9</v>
      </c>
      <c r="C81" s="70">
        <f>D81+E81+F81</f>
        <v>0</v>
      </c>
      <c r="D81" s="26">
        <v>0</v>
      </c>
      <c r="E81" s="26">
        <v>0</v>
      </c>
      <c r="F81" s="46">
        <v>0</v>
      </c>
    </row>
    <row r="82" spans="1:6" ht="15.5" x14ac:dyDescent="0.35">
      <c r="A82" s="98"/>
      <c r="B82" s="48" t="s">
        <v>8</v>
      </c>
      <c r="C82" s="70">
        <f>D82+E82+F82</f>
        <v>0</v>
      </c>
      <c r="D82" s="26">
        <v>0</v>
      </c>
      <c r="E82" s="26">
        <v>0</v>
      </c>
      <c r="F82" s="46">
        <v>0</v>
      </c>
    </row>
    <row r="83" spans="1:6" ht="15.5" x14ac:dyDescent="0.35">
      <c r="A83" s="99"/>
      <c r="B83" s="48" t="s">
        <v>10</v>
      </c>
      <c r="C83" s="70">
        <f>D83+E83+F83</f>
        <v>0</v>
      </c>
      <c r="D83" s="26">
        <v>0</v>
      </c>
      <c r="E83" s="26">
        <v>0</v>
      </c>
      <c r="F83" s="46">
        <v>0</v>
      </c>
    </row>
    <row r="84" spans="1:6" ht="46.5" x14ac:dyDescent="0.35">
      <c r="A84" s="89" t="s">
        <v>92</v>
      </c>
      <c r="B84" s="55" t="s">
        <v>68</v>
      </c>
      <c r="C84" s="59">
        <f>C86+C87+C88</f>
        <v>0</v>
      </c>
      <c r="D84" s="59">
        <f>D86+D87+D88</f>
        <v>0</v>
      </c>
      <c r="E84" s="59">
        <f>E86+E87+E88</f>
        <v>0</v>
      </c>
      <c r="F84" s="59">
        <f>F86+F87+F88</f>
        <v>0</v>
      </c>
    </row>
    <row r="85" spans="1:6" ht="15.5" x14ac:dyDescent="0.35">
      <c r="A85" s="98"/>
      <c r="B85" s="50" t="s">
        <v>7</v>
      </c>
      <c r="C85" s="50"/>
      <c r="D85" s="46"/>
      <c r="E85" s="51"/>
      <c r="F85" s="46"/>
    </row>
    <row r="86" spans="1:6" ht="15.5" x14ac:dyDescent="0.35">
      <c r="A86" s="98"/>
      <c r="B86" s="48" t="s">
        <v>9</v>
      </c>
      <c r="C86" s="59">
        <f>D86+E86+F86</f>
        <v>0</v>
      </c>
      <c r="D86" s="46">
        <v>0</v>
      </c>
      <c r="E86" s="49">
        <v>0</v>
      </c>
      <c r="F86" s="46">
        <v>0</v>
      </c>
    </row>
    <row r="87" spans="1:6" ht="15.5" x14ac:dyDescent="0.35">
      <c r="A87" s="98"/>
      <c r="B87" s="48" t="s">
        <v>8</v>
      </c>
      <c r="C87" s="59">
        <f>D87+E87+F87</f>
        <v>0</v>
      </c>
      <c r="D87" s="46">
        <v>0</v>
      </c>
      <c r="E87" s="49">
        <v>0</v>
      </c>
      <c r="F87" s="46">
        <v>0</v>
      </c>
    </row>
    <row r="88" spans="1:6" ht="15.5" x14ac:dyDescent="0.35">
      <c r="A88" s="99"/>
      <c r="B88" s="48" t="s">
        <v>10</v>
      </c>
      <c r="C88" s="59">
        <f>D88+E88+F88</f>
        <v>0</v>
      </c>
      <c r="D88" s="46">
        <v>0</v>
      </c>
      <c r="E88" s="49">
        <v>0</v>
      </c>
      <c r="F88" s="46">
        <v>0</v>
      </c>
    </row>
  </sheetData>
  <mergeCells count="32">
    <mergeCell ref="C1:F1"/>
    <mergeCell ref="C2:F2"/>
    <mergeCell ref="C3:F3"/>
    <mergeCell ref="C4:F4"/>
    <mergeCell ref="F25:F26"/>
    <mergeCell ref="E25:E26"/>
    <mergeCell ref="D25:D26"/>
    <mergeCell ref="C25:C26"/>
    <mergeCell ref="C5:F5"/>
    <mergeCell ref="C12:C13"/>
    <mergeCell ref="A9:F9"/>
    <mergeCell ref="A11:A13"/>
    <mergeCell ref="B11:B13"/>
    <mergeCell ref="C6:F6"/>
    <mergeCell ref="C7:F7"/>
    <mergeCell ref="C11:F11"/>
    <mergeCell ref="A79:A83"/>
    <mergeCell ref="A84:A88"/>
    <mergeCell ref="A49:A53"/>
    <mergeCell ref="A44:A48"/>
    <mergeCell ref="A54:A58"/>
    <mergeCell ref="A59:A63"/>
    <mergeCell ref="A69:A73"/>
    <mergeCell ref="A74:A78"/>
    <mergeCell ref="D12:F12"/>
    <mergeCell ref="A39:A43"/>
    <mergeCell ref="A64:A68"/>
    <mergeCell ref="A14:A18"/>
    <mergeCell ref="A19:A28"/>
    <mergeCell ref="A29:A33"/>
    <mergeCell ref="A34:A38"/>
    <mergeCell ref="B25:B26"/>
  </mergeCells>
  <pageMargins left="0.23622047244094491" right="0.23622047244094491" top="0.55118110236220474" bottom="0.35433070866141736" header="0.31496062992125984" footer="0.31496062992125984"/>
  <pageSetup paperSize="9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workbookViewId="0">
      <selection activeCell="D10" sqref="D10:I10"/>
    </sheetView>
  </sheetViews>
  <sheetFormatPr defaultRowHeight="14.5" x14ac:dyDescent="0.35"/>
  <cols>
    <col min="1" max="1" width="6.6328125" customWidth="1"/>
    <col min="2" max="2" width="51.6328125" customWidth="1"/>
    <col min="3" max="3" width="11" customWidth="1"/>
    <col min="4" max="4" width="11.6328125" customWidth="1"/>
    <col min="5" max="5" width="11" customWidth="1"/>
    <col min="6" max="6" width="13.453125" style="9" customWidth="1"/>
    <col min="7" max="7" width="11.6328125" style="9" customWidth="1"/>
    <col min="8" max="8" width="12.90625" style="9" customWidth="1"/>
  </cols>
  <sheetData>
    <row r="1" spans="1:9" x14ac:dyDescent="0.35">
      <c r="F1" s="114" t="s">
        <v>98</v>
      </c>
      <c r="G1" s="114"/>
      <c r="H1" s="114"/>
    </row>
    <row r="2" spans="1:9" x14ac:dyDescent="0.35">
      <c r="F2" s="9" t="s">
        <v>99</v>
      </c>
    </row>
    <row r="3" spans="1:9" x14ac:dyDescent="0.35">
      <c r="F3" s="9" t="s">
        <v>100</v>
      </c>
    </row>
    <row r="4" spans="1:9" x14ac:dyDescent="0.35">
      <c r="F4" s="9" t="s">
        <v>102</v>
      </c>
    </row>
    <row r="5" spans="1:9" x14ac:dyDescent="0.35">
      <c r="D5" s="82"/>
      <c r="E5" s="83"/>
      <c r="F5" s="124" t="s">
        <v>83</v>
      </c>
      <c r="G5" s="124"/>
      <c r="H5" s="124"/>
      <c r="I5" s="82"/>
    </row>
    <row r="6" spans="1:9" ht="18" customHeight="1" x14ac:dyDescent="0.4">
      <c r="A6" s="8"/>
      <c r="B6" s="8"/>
      <c r="C6" s="8"/>
      <c r="D6" s="123" t="s">
        <v>84</v>
      </c>
      <c r="E6" s="123"/>
      <c r="F6" s="123"/>
      <c r="G6" s="123"/>
      <c r="H6" s="123"/>
      <c r="I6" s="123"/>
    </row>
    <row r="7" spans="1:9" ht="18.75" customHeight="1" x14ac:dyDescent="0.35">
      <c r="D7" s="123" t="s">
        <v>85</v>
      </c>
      <c r="E7" s="126"/>
      <c r="F7" s="126"/>
      <c r="G7" s="126"/>
      <c r="H7" s="126"/>
      <c r="I7" s="126"/>
    </row>
    <row r="8" spans="1:9" ht="18.75" customHeight="1" x14ac:dyDescent="0.35">
      <c r="D8" s="123" t="s">
        <v>86</v>
      </c>
      <c r="E8" s="123"/>
      <c r="F8" s="123"/>
      <c r="G8" s="123"/>
      <c r="H8" s="123"/>
      <c r="I8" s="123"/>
    </row>
    <row r="9" spans="1:9" ht="18.75" customHeight="1" x14ac:dyDescent="0.35">
      <c r="D9" s="123" t="s">
        <v>97</v>
      </c>
      <c r="E9" s="123"/>
      <c r="F9" s="123"/>
      <c r="G9" s="123"/>
      <c r="H9" s="123"/>
      <c r="I9" s="123"/>
    </row>
    <row r="10" spans="1:9" ht="18" x14ac:dyDescent="0.4">
      <c r="A10" s="1" t="s">
        <v>0</v>
      </c>
      <c r="D10" s="123" t="s">
        <v>101</v>
      </c>
      <c r="E10" s="123"/>
      <c r="F10" s="123"/>
      <c r="G10" s="123"/>
      <c r="H10" s="123"/>
      <c r="I10" s="123"/>
    </row>
    <row r="11" spans="1:9" ht="68.400000000000006" customHeight="1" x14ac:dyDescent="0.35">
      <c r="A11" s="125" t="s">
        <v>87</v>
      </c>
      <c r="B11" s="125"/>
      <c r="C11" s="125"/>
      <c r="D11" s="125"/>
      <c r="E11" s="125"/>
      <c r="F11" s="125"/>
      <c r="G11" s="125"/>
      <c r="H11" s="125"/>
    </row>
    <row r="12" spans="1:9" ht="9.65" customHeight="1" x14ac:dyDescent="0.35">
      <c r="A12" s="2"/>
    </row>
    <row r="13" spans="1:9" ht="35.25" customHeight="1" x14ac:dyDescent="0.35">
      <c r="A13" s="115" t="s">
        <v>2</v>
      </c>
      <c r="B13" s="92" t="s">
        <v>14</v>
      </c>
      <c r="C13" s="117" t="s">
        <v>19</v>
      </c>
      <c r="D13" s="118"/>
      <c r="E13" s="118"/>
      <c r="F13" s="119" t="s">
        <v>88</v>
      </c>
      <c r="G13" s="120"/>
      <c r="H13" s="121"/>
    </row>
    <row r="14" spans="1:9" ht="18.75" customHeight="1" x14ac:dyDescent="0.35">
      <c r="A14" s="116"/>
      <c r="B14" s="94"/>
      <c r="C14" s="10" t="s">
        <v>43</v>
      </c>
      <c r="D14" s="10" t="s">
        <v>57</v>
      </c>
      <c r="E14" s="3" t="s">
        <v>59</v>
      </c>
      <c r="F14" s="13" t="s">
        <v>43</v>
      </c>
      <c r="G14" s="12" t="s">
        <v>57</v>
      </c>
      <c r="H14" s="13" t="s">
        <v>59</v>
      </c>
    </row>
    <row r="15" spans="1:9" ht="33" customHeight="1" x14ac:dyDescent="0.35">
      <c r="A15" s="92" t="s">
        <v>34</v>
      </c>
      <c r="B15" s="11" t="s">
        <v>15</v>
      </c>
      <c r="C15" s="117" t="s">
        <v>16</v>
      </c>
      <c r="D15" s="118"/>
      <c r="E15" s="118"/>
      <c r="F15" s="118"/>
      <c r="G15" s="118"/>
      <c r="H15" s="122"/>
    </row>
    <row r="16" spans="1:9" ht="31.5" customHeight="1" x14ac:dyDescent="0.35">
      <c r="A16" s="93"/>
      <c r="B16" s="11" t="s">
        <v>17</v>
      </c>
      <c r="C16" s="117" t="s">
        <v>20</v>
      </c>
      <c r="D16" s="118"/>
      <c r="E16" s="118"/>
      <c r="F16" s="118"/>
      <c r="G16" s="118"/>
      <c r="H16" s="122"/>
    </row>
    <row r="17" spans="1:8" ht="81.75" customHeight="1" x14ac:dyDescent="0.35">
      <c r="A17" s="94"/>
      <c r="B17" s="4" t="s">
        <v>18</v>
      </c>
      <c r="C17" s="24">
        <v>203</v>
      </c>
      <c r="D17" s="22">
        <v>203</v>
      </c>
      <c r="E17" s="22">
        <v>203</v>
      </c>
      <c r="F17" s="81">
        <f>6495.7+1045.536+156.878</f>
        <v>7698.1139999999996</v>
      </c>
      <c r="G17" s="60">
        <v>6699.03</v>
      </c>
      <c r="H17" s="61">
        <v>6787.96</v>
      </c>
    </row>
    <row r="18" spans="1:8" ht="31.5" customHeight="1" x14ac:dyDescent="0.35"/>
    <row r="19" spans="1:8" ht="64.5" customHeight="1" x14ac:dyDescent="0.35"/>
    <row r="20" spans="1:8" ht="50.25" customHeight="1" x14ac:dyDescent="0.35"/>
    <row r="21" spans="1:8" ht="18.75" customHeight="1" x14ac:dyDescent="0.35"/>
    <row r="22" spans="1:8" ht="129" customHeight="1" x14ac:dyDescent="0.35"/>
    <row r="23" spans="1:8" hidden="1" x14ac:dyDescent="0.35"/>
  </sheetData>
  <mergeCells count="15">
    <mergeCell ref="F1:H1"/>
    <mergeCell ref="A15:A17"/>
    <mergeCell ref="B13:B14"/>
    <mergeCell ref="A13:A14"/>
    <mergeCell ref="C13:E13"/>
    <mergeCell ref="F13:H13"/>
    <mergeCell ref="C15:H15"/>
    <mergeCell ref="C16:H16"/>
    <mergeCell ref="D8:I8"/>
    <mergeCell ref="D9:I9"/>
    <mergeCell ref="D10:I10"/>
    <mergeCell ref="F5:H5"/>
    <mergeCell ref="A11:H11"/>
    <mergeCell ref="D6:I6"/>
    <mergeCell ref="D7:I7"/>
  </mergeCells>
  <pageMargins left="0.25" right="0.25" top="0.75" bottom="0.75" header="0.3" footer="0.3"/>
  <pageSetup paperSize="9" scale="8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topLeftCell="A10" workbookViewId="0">
      <selection activeCell="D15" sqref="D15"/>
    </sheetView>
  </sheetViews>
  <sheetFormatPr defaultRowHeight="14.5" x14ac:dyDescent="0.35"/>
  <cols>
    <col min="1" max="1" width="6" customWidth="1"/>
    <col min="2" max="2" width="59.6328125" customWidth="1"/>
    <col min="3" max="3" width="12.6328125" customWidth="1"/>
    <col min="4" max="4" width="13.453125" customWidth="1"/>
    <col min="5" max="5" width="14.453125" customWidth="1"/>
    <col min="6" max="6" width="13.54296875" customWidth="1"/>
  </cols>
  <sheetData>
    <row r="1" spans="1:10" ht="20.25" customHeight="1" x14ac:dyDescent="0.35">
      <c r="C1" s="71" t="s">
        <v>24</v>
      </c>
      <c r="D1" s="72"/>
      <c r="E1" s="16"/>
      <c r="F1" s="16"/>
      <c r="G1" s="19"/>
      <c r="H1" s="16"/>
      <c r="I1" s="16"/>
      <c r="J1" s="16"/>
    </row>
    <row r="2" spans="1:10" ht="108.75" customHeight="1" x14ac:dyDescent="0.35">
      <c r="C2" s="113" t="s">
        <v>95</v>
      </c>
      <c r="D2" s="113"/>
      <c r="E2" s="113"/>
      <c r="F2" s="113"/>
    </row>
    <row r="3" spans="1:10" ht="15.5" x14ac:dyDescent="0.35">
      <c r="C3" s="16" t="s">
        <v>96</v>
      </c>
      <c r="D3" s="16"/>
      <c r="E3" s="16"/>
      <c r="F3" s="16"/>
      <c r="H3" s="16"/>
      <c r="I3" s="16"/>
      <c r="J3" s="16"/>
    </row>
    <row r="4" spans="1:10" ht="18" x14ac:dyDescent="0.4">
      <c r="A4" s="1" t="s">
        <v>0</v>
      </c>
    </row>
    <row r="5" spans="1:10" ht="15" customHeight="1" x14ac:dyDescent="0.35">
      <c r="B5" s="128" t="s">
        <v>25</v>
      </c>
      <c r="C5" s="128"/>
      <c r="D5" s="128"/>
      <c r="E5" s="128"/>
      <c r="F5" s="128"/>
    </row>
    <row r="6" spans="1:10" ht="37.5" customHeight="1" x14ac:dyDescent="0.35">
      <c r="A6" s="127" t="s">
        <v>82</v>
      </c>
      <c r="B6" s="127"/>
      <c r="C6" s="127"/>
      <c r="D6" s="127"/>
      <c r="E6" s="127"/>
      <c r="F6" s="127"/>
      <c r="G6" s="18"/>
    </row>
    <row r="7" spans="1:10" ht="17.5" x14ac:dyDescent="0.35">
      <c r="A7" s="2"/>
    </row>
    <row r="8" spans="1:10" ht="33" customHeight="1" x14ac:dyDescent="0.35">
      <c r="A8" s="129" t="s">
        <v>26</v>
      </c>
      <c r="B8" s="130" t="s">
        <v>27</v>
      </c>
      <c r="C8" s="130" t="s">
        <v>28</v>
      </c>
      <c r="D8" s="84" t="s">
        <v>29</v>
      </c>
      <c r="E8" s="85"/>
      <c r="F8" s="85"/>
    </row>
    <row r="9" spans="1:10" ht="15.5" x14ac:dyDescent="0.35">
      <c r="A9" s="129"/>
      <c r="B9" s="131"/>
      <c r="C9" s="131"/>
      <c r="D9" s="17">
        <v>2023</v>
      </c>
      <c r="E9" s="17">
        <v>2024</v>
      </c>
      <c r="F9" s="3">
        <v>2025</v>
      </c>
    </row>
    <row r="10" spans="1:10" ht="15.5" x14ac:dyDescent="0.35">
      <c r="A10" s="17">
        <v>1</v>
      </c>
      <c r="B10" s="17">
        <v>2</v>
      </c>
      <c r="C10" s="17">
        <v>3</v>
      </c>
      <c r="D10" s="17">
        <v>4</v>
      </c>
      <c r="E10" s="17">
        <v>5</v>
      </c>
      <c r="F10" s="3">
        <v>6</v>
      </c>
    </row>
    <row r="11" spans="1:10" ht="70.5" customHeight="1" x14ac:dyDescent="0.35">
      <c r="A11" s="25" t="s">
        <v>34</v>
      </c>
      <c r="B11" s="33" t="s">
        <v>60</v>
      </c>
      <c r="C11" s="25" t="s">
        <v>30</v>
      </c>
      <c r="D11" s="25">
        <v>45.95</v>
      </c>
      <c r="E11" s="24">
        <v>51.08</v>
      </c>
      <c r="F11" s="24">
        <v>56.2</v>
      </c>
    </row>
    <row r="12" spans="1:10" ht="38.25" customHeight="1" x14ac:dyDescent="0.35">
      <c r="A12" s="24" t="s">
        <v>32</v>
      </c>
      <c r="B12" s="34" t="s">
        <v>61</v>
      </c>
      <c r="C12" s="32" t="s">
        <v>30</v>
      </c>
      <c r="D12" s="80">
        <v>0.36070000000000002</v>
      </c>
      <c r="E12" s="80">
        <v>0.39350000000000002</v>
      </c>
      <c r="F12" s="80">
        <v>0.41649999999999998</v>
      </c>
    </row>
    <row r="13" spans="1:10" ht="69.75" customHeight="1" x14ac:dyDescent="0.35">
      <c r="A13" s="24" t="s">
        <v>33</v>
      </c>
      <c r="B13" s="34" t="s">
        <v>62</v>
      </c>
      <c r="C13" s="24" t="s">
        <v>30</v>
      </c>
      <c r="D13" s="23">
        <v>6</v>
      </c>
      <c r="E13" s="23">
        <v>7</v>
      </c>
      <c r="F13" s="23">
        <v>8</v>
      </c>
    </row>
    <row r="14" spans="1:10" ht="69.75" customHeight="1" thickBot="1" x14ac:dyDescent="0.4">
      <c r="A14" s="24" t="s">
        <v>78</v>
      </c>
      <c r="B14" s="34" t="s">
        <v>58</v>
      </c>
      <c r="C14" s="24" t="s">
        <v>31</v>
      </c>
      <c r="D14" s="24">
        <v>203</v>
      </c>
      <c r="E14" s="24">
        <v>203</v>
      </c>
      <c r="F14" s="24">
        <v>203</v>
      </c>
    </row>
    <row r="15" spans="1:10" ht="69.75" customHeight="1" thickBot="1" x14ac:dyDescent="0.4">
      <c r="A15" s="77" t="s">
        <v>75</v>
      </c>
      <c r="B15" s="78" t="s">
        <v>79</v>
      </c>
      <c r="C15" s="68" t="s">
        <v>73</v>
      </c>
      <c r="D15" s="74">
        <v>7.9</v>
      </c>
      <c r="E15" s="75">
        <v>7.8</v>
      </c>
      <c r="F15" s="75">
        <v>7.7</v>
      </c>
    </row>
    <row r="16" spans="1:10" ht="69.75" customHeight="1" thickBot="1" x14ac:dyDescent="0.4">
      <c r="A16" s="79" t="s">
        <v>76</v>
      </c>
      <c r="B16" s="76" t="s">
        <v>80</v>
      </c>
      <c r="C16" s="77" t="s">
        <v>74</v>
      </c>
      <c r="D16" s="73">
        <v>669.9</v>
      </c>
      <c r="E16" s="73">
        <v>641.29999999999995</v>
      </c>
      <c r="F16" s="73">
        <v>608.4</v>
      </c>
    </row>
    <row r="17" spans="1:6" ht="51.75" customHeight="1" thickBot="1" x14ac:dyDescent="0.4">
      <c r="A17" s="79" t="s">
        <v>77</v>
      </c>
      <c r="B17" s="76" t="s">
        <v>81</v>
      </c>
      <c r="C17" s="77" t="s">
        <v>74</v>
      </c>
      <c r="D17" s="73">
        <v>260.89999999999998</v>
      </c>
      <c r="E17" s="73">
        <v>255.5</v>
      </c>
      <c r="F17" s="73">
        <v>250.2</v>
      </c>
    </row>
    <row r="18" spans="1:6" ht="15.5" x14ac:dyDescent="0.35">
      <c r="A18" s="16"/>
    </row>
    <row r="19" spans="1:6" ht="15.5" x14ac:dyDescent="0.35">
      <c r="A19" s="16"/>
    </row>
    <row r="20" spans="1:6" ht="15.5" x14ac:dyDescent="0.35">
      <c r="A20" s="16"/>
    </row>
  </sheetData>
  <mergeCells count="7">
    <mergeCell ref="A6:F6"/>
    <mergeCell ref="C2:F2"/>
    <mergeCell ref="B5:F5"/>
    <mergeCell ref="A8:A9"/>
    <mergeCell ref="B8:B9"/>
    <mergeCell ref="C8:C9"/>
    <mergeCell ref="D8:F8"/>
  </mergeCells>
  <pageMargins left="0.62992125984251968" right="0.62992125984251968" top="0.98425196850393704" bottom="0.74803149606299213" header="0.31496062992125984" footer="0.31496062992125984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8"/>
  <sheetViews>
    <sheetView workbookViewId="0">
      <selection activeCell="B11" sqref="B11"/>
    </sheetView>
  </sheetViews>
  <sheetFormatPr defaultRowHeight="14.5" x14ac:dyDescent="0.35"/>
  <cols>
    <col min="2" max="2" width="16" customWidth="1"/>
    <col min="3" max="3" width="12.453125" customWidth="1"/>
    <col min="4" max="4" width="14.08984375" customWidth="1"/>
    <col min="5" max="5" width="13.90625" customWidth="1"/>
    <col min="6" max="6" width="18.08984375" customWidth="1"/>
    <col min="9" max="9" width="14.90625" customWidth="1"/>
    <col min="10" max="10" width="23.453125" customWidth="1"/>
    <col min="11" max="12" width="12.90625" customWidth="1"/>
  </cols>
  <sheetData>
    <row r="2" spans="1:11" ht="15" thickBot="1" x14ac:dyDescent="0.4">
      <c r="A2" s="132" t="s">
        <v>55</v>
      </c>
      <c r="B2" s="132"/>
      <c r="C2" s="132"/>
      <c r="D2" s="132"/>
      <c r="E2" s="132"/>
      <c r="G2" s="132" t="s">
        <v>56</v>
      </c>
      <c r="H2" s="132"/>
      <c r="I2" s="132"/>
      <c r="J2" s="132"/>
      <c r="K2" s="132"/>
    </row>
    <row r="3" spans="1:11" ht="93.5" thickBot="1" x14ac:dyDescent="0.4">
      <c r="A3" s="62" t="s">
        <v>21</v>
      </c>
      <c r="B3" s="63" t="s">
        <v>36</v>
      </c>
      <c r="C3" s="63" t="s">
        <v>51</v>
      </c>
      <c r="D3" s="63" t="s">
        <v>52</v>
      </c>
      <c r="E3" s="63" t="s">
        <v>53</v>
      </c>
      <c r="G3" s="62" t="s">
        <v>21</v>
      </c>
      <c r="H3" s="63" t="s">
        <v>36</v>
      </c>
      <c r="I3" s="63" t="s">
        <v>51</v>
      </c>
      <c r="J3" s="63" t="s">
        <v>52</v>
      </c>
      <c r="K3" s="63" t="s">
        <v>53</v>
      </c>
    </row>
    <row r="4" spans="1:11" ht="16" thickBot="1" x14ac:dyDescent="0.4">
      <c r="A4" s="64" t="s">
        <v>22</v>
      </c>
      <c r="B4" s="65">
        <v>8644.24</v>
      </c>
      <c r="C4" s="66">
        <v>970</v>
      </c>
      <c r="D4" s="66">
        <v>6489.74</v>
      </c>
      <c r="E4" s="66">
        <v>1184.5</v>
      </c>
      <c r="G4" s="64" t="s">
        <v>22</v>
      </c>
      <c r="H4" s="65">
        <v>8757.26</v>
      </c>
      <c r="I4" s="66">
        <v>970</v>
      </c>
      <c r="J4" s="66">
        <v>6602.76</v>
      </c>
      <c r="K4" s="66">
        <v>1184.5</v>
      </c>
    </row>
    <row r="5" spans="1:11" ht="16" thickBot="1" x14ac:dyDescent="0.4">
      <c r="A5" s="64" t="s">
        <v>37</v>
      </c>
      <c r="B5" s="65">
        <v>24085.677</v>
      </c>
      <c r="C5" s="66">
        <v>15798.558000000001</v>
      </c>
      <c r="D5" s="66">
        <v>7042.299</v>
      </c>
      <c r="E5" s="66">
        <v>1244.82</v>
      </c>
      <c r="G5" s="64" t="s">
        <v>37</v>
      </c>
      <c r="H5" s="65">
        <v>7059.32</v>
      </c>
      <c r="I5" s="66">
        <v>0</v>
      </c>
      <c r="J5" s="66">
        <v>5814.5</v>
      </c>
      <c r="K5" s="66">
        <v>1244.82</v>
      </c>
    </row>
    <row r="6" spans="1:11" ht="16" thickBot="1" x14ac:dyDescent="0.4">
      <c r="A6" s="64" t="s">
        <v>42</v>
      </c>
      <c r="B6" s="65">
        <v>74174.3</v>
      </c>
      <c r="C6" s="66">
        <v>66979.947</v>
      </c>
      <c r="D6" s="66">
        <v>6009.85</v>
      </c>
      <c r="E6" s="66">
        <v>1184.5</v>
      </c>
      <c r="G6" s="64" t="s">
        <v>42</v>
      </c>
      <c r="H6" s="65">
        <v>9203.5300000000007</v>
      </c>
      <c r="I6" s="66">
        <v>1525.03</v>
      </c>
      <c r="J6" s="66">
        <v>6494</v>
      </c>
      <c r="K6" s="66">
        <v>1184.5</v>
      </c>
    </row>
    <row r="7" spans="1:11" ht="16" thickBot="1" x14ac:dyDescent="0.4">
      <c r="A7" s="64" t="s">
        <v>54</v>
      </c>
      <c r="B7" s="65">
        <v>48960.203000000001</v>
      </c>
      <c r="C7" s="66">
        <v>41759.292000000001</v>
      </c>
      <c r="D7" s="66">
        <v>6016.4110000000001</v>
      </c>
      <c r="E7" s="66">
        <v>1184.5</v>
      </c>
      <c r="G7" s="64" t="s">
        <v>54</v>
      </c>
      <c r="H7" s="65">
        <v>9209.5300000000007</v>
      </c>
      <c r="I7" s="66">
        <v>1525.03</v>
      </c>
      <c r="J7" s="66">
        <v>6500</v>
      </c>
      <c r="K7" s="66">
        <v>1184.5</v>
      </c>
    </row>
    <row r="8" spans="1:11" ht="15.5" thickBot="1" x14ac:dyDescent="0.4">
      <c r="A8" s="67" t="s">
        <v>23</v>
      </c>
      <c r="B8" s="65">
        <v>155864.41800000001</v>
      </c>
      <c r="C8" s="65">
        <v>125507.79700000001</v>
      </c>
      <c r="D8" s="65">
        <v>25558.300999999999</v>
      </c>
      <c r="E8" s="65">
        <v>4798.32</v>
      </c>
      <c r="G8" s="67" t="s">
        <v>23</v>
      </c>
      <c r="H8" s="65">
        <v>34229.64</v>
      </c>
      <c r="I8" s="65">
        <v>4020.06</v>
      </c>
      <c r="J8" s="65">
        <v>25411.26</v>
      </c>
      <c r="K8" s="65">
        <v>4798.32</v>
      </c>
    </row>
  </sheetData>
  <mergeCells count="2">
    <mergeCell ref="A2:E2"/>
    <mergeCell ref="G2:K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Приложение 5</vt:lpstr>
      <vt:lpstr>Приложение 3</vt:lpstr>
      <vt:lpstr>Приложение 1</vt:lpstr>
      <vt:lpstr>Паспорт</vt:lpstr>
      <vt:lpstr>'Приложение 1'!Область_печати</vt:lpstr>
      <vt:lpstr>'Приложение 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2023-10-06T06:01:31Z</dcterms:modified>
</cp:coreProperties>
</file>