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7DD5AAA0-FC15-41CA-AF33-4FFE8AACAE3A}" xr6:coauthVersionLast="40" xr6:coauthVersionMax="47" xr10:uidLastSave="{00000000-0000-0000-0000-000000000000}"/>
  <bookViews>
    <workbookView xWindow="0" yWindow="0" windowWidth="19200" windowHeight="107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17" i="1"/>
  <c r="E18" i="1"/>
  <c r="E19" i="1"/>
  <c r="E20" i="1"/>
  <c r="E22" i="1"/>
  <c r="E23" i="1"/>
  <c r="E24" i="1"/>
  <c r="E25" i="1"/>
  <c r="E26" i="1"/>
  <c r="E27" i="1"/>
  <c r="E16" i="1"/>
  <c r="E15" i="1"/>
  <c r="E14" i="1"/>
  <c r="E13" i="1"/>
  <c r="E12" i="1"/>
  <c r="D24" i="1"/>
  <c r="C24" i="1"/>
  <c r="D20" i="1"/>
  <c r="C20" i="1"/>
  <c r="D18" i="1"/>
  <c r="C18" i="1"/>
  <c r="C17" i="1" s="1"/>
  <c r="C12" i="1" s="1"/>
  <c r="D15" i="1"/>
  <c r="C15" i="1"/>
  <c r="D13" i="1"/>
  <c r="C13" i="1"/>
  <c r="C28" i="1" l="1"/>
  <c r="D17" i="1"/>
  <c r="D12" i="1" l="1"/>
  <c r="D28" i="1"/>
</calcChain>
</file>

<file path=xl/sharedStrings.xml><?xml version="1.0" encoding="utf-8"?>
<sst xmlns="http://schemas.openxmlformats.org/spreadsheetml/2006/main" count="45" uniqueCount="44">
  <si>
    <t>Приложение 1</t>
  </si>
  <si>
    <t>тыс. руб.</t>
  </si>
  <si>
    <t>Код бюджетной классификации Российской Федерации</t>
  </si>
  <si>
    <t>Наименование доходов</t>
  </si>
  <si>
    <t xml:space="preserve">%      исполнения </t>
  </si>
  <si>
    <r>
      <rPr>
        <sz val="9"/>
        <rFont val="Times New Roman"/>
        <family val="1"/>
        <charset val="204"/>
      </rPr>
      <t>И</t>
    </r>
    <r>
      <rPr>
        <b/>
        <sz val="9"/>
        <rFont val="Times New Roman"/>
        <family val="1"/>
        <charset val="204"/>
      </rPr>
      <t xml:space="preserve">сполнение за 2022 год </t>
    </r>
  </si>
  <si>
    <t>000 1 000 00000 00 0000 000</t>
  </si>
  <si>
    <t>Налоговые и неналоговые доходы</t>
  </si>
  <si>
    <t>182 1 010 00000 00 0000 000</t>
  </si>
  <si>
    <t>Налоги на прибыль, доходы</t>
  </si>
  <si>
    <t>182  1 01 02010  01 0000 110</t>
  </si>
  <si>
    <t>182 1 05 03000 01 0000 110</t>
  </si>
  <si>
    <t xml:space="preserve">Налог на доходы физических лиц </t>
  </si>
  <si>
    <t>Единый сельскохозяйственный налог</t>
  </si>
  <si>
    <t>182 1 05 03010 01 0000 110</t>
  </si>
  <si>
    <t>182  1 06 00000 00 0000 000</t>
  </si>
  <si>
    <t>Налоги на имущество</t>
  </si>
  <si>
    <t>182  1 06 01000 10 0000 110</t>
  </si>
  <si>
    <t>Налог на имущество физических лиц</t>
  </si>
  <si>
    <t>182  1 06 01030 10 0000 110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</si>
  <si>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</si>
  <si>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</si>
  <si>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</si>
  <si>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182 1 06 06033 10 0000 110</t>
  </si>
  <si>
    <t>Земельный налог с организаций</t>
  </si>
  <si>
    <t>182 1 06 06043 10 0000 110</t>
  </si>
  <si>
    <t>Земельный налог с физических лиц обладающих земельным участком,расположенным в границах сельских поселений</t>
  </si>
  <si>
    <t>010 1 08 04020 01 0000 110</t>
  </si>
  <si>
    <t>Государственная пошлина за совершение нотариальных действий должностными лицами органов местного самоуправление, уполномоченными  в соответствии с законодательными актами Российской Федерации  на совершение нотариальных действий</t>
  </si>
  <si>
    <t>000 2 00 00000 00 0000 150</t>
  </si>
  <si>
    <t>Безвозмездные поступления</t>
  </si>
  <si>
    <t>010 2 02 15001 10 0000 150</t>
  </si>
  <si>
    <t>Дотации бюджетам сельских  поселений на выравнивание бюджетной обеспеченности</t>
  </si>
  <si>
    <t>010 2 02 40014 10 0000 150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</si>
  <si>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</si>
  <si>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010 2 02 35118 10 0000 150</t>
  </si>
  <si>
    <t>Субвенции бюджетам сельских поселений на осуществление  первичного воинского учёта  на территориях, где оусутствуют военные комиссариаты</t>
  </si>
  <si>
    <t>Всего доходов:</t>
  </si>
  <si>
    <t>к нормативному правовому акту Думы</t>
  </si>
  <si>
    <t>Пожарского муниципального округа</t>
  </si>
  <si>
    <t>Показатели доходов бюджета Нагорненского сельского поселения</t>
  </si>
  <si>
    <t>за 2022 год по кодам классификации доходов бюджетов</t>
  </si>
  <si>
    <t>Утвержденный план  на 2022 год</t>
  </si>
  <si>
    <t>от 25.04.2023 № 133-НПА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</si>
</sst>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justify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C4" sqref="C4:E4"/>
    </sheetView>
  </sheetViews>
  <sheetFormatPr defaultRowHeight="15" x14ac:dyDescent="0.25"/>
  <cols>
    <col min="1" max="1" width="26.140625" customWidth="1"/>
    <col min="2" max="2" width="36.5703125" customWidth="1"/>
    <col min="3" max="3" width="14.140625" customWidth="1"/>
    <col min="4" max="4" width="15.140625" customWidth="1"/>
    <col min="5" max="5" width="11.42578125" customWidth="1"/>
  </cols>
  <sheetData>
    <row r="1" spans="1:7" ht="15" customHeight="1" x14ac:dyDescent="0.25">
      <c r="D1" s="22" t="s">
        <v>0</v>
      </c>
      <c r="E1" s="23"/>
      <c r="F1" s="4"/>
    </row>
    <row r="2" spans="1:7" x14ac:dyDescent="0.25">
      <c r="A2" s="24" t="s">
        <v>38</v>
      </c>
      <c r="B2" s="24"/>
      <c r="C2" s="24"/>
      <c r="D2" s="24"/>
      <c r="E2" s="24"/>
      <c r="F2" s="2"/>
      <c r="G2" s="2"/>
    </row>
    <row r="3" spans="1:7" x14ac:dyDescent="0.25">
      <c r="B3" s="3"/>
      <c r="C3" s="25" t="s">
        <v>39</v>
      </c>
      <c r="D3" s="25"/>
      <c r="E3" s="25"/>
      <c r="F3" s="3"/>
    </row>
    <row r="4" spans="1:7" x14ac:dyDescent="0.25">
      <c r="C4" s="25" t="s">
        <v>43</v>
      </c>
      <c r="D4" s="25"/>
      <c r="E4" s="25"/>
      <c r="F4" s="1"/>
    </row>
    <row r="7" spans="1:7" ht="16.5" x14ac:dyDescent="0.25">
      <c r="A7" s="28" t="s">
        <v>40</v>
      </c>
      <c r="B7" s="28"/>
      <c r="C7" s="28"/>
      <c r="D7" s="28"/>
      <c r="E7" s="28"/>
    </row>
    <row r="8" spans="1:7" ht="16.5" x14ac:dyDescent="0.25">
      <c r="A8" s="28" t="s">
        <v>41</v>
      </c>
      <c r="B8" s="28"/>
      <c r="C8" s="28"/>
      <c r="D8" s="28"/>
      <c r="E8" s="28"/>
    </row>
    <row r="9" spans="1:7" x14ac:dyDescent="0.25">
      <c r="E9" s="1" t="s">
        <v>1</v>
      </c>
    </row>
    <row r="10" spans="1:7" x14ac:dyDescent="0.25">
      <c r="A10" s="26" t="s">
        <v>2</v>
      </c>
      <c r="B10" s="26" t="s">
        <v>3</v>
      </c>
      <c r="C10" s="27" t="s">
        <v>42</v>
      </c>
      <c r="D10" s="27" t="s">
        <v>5</v>
      </c>
      <c r="E10" s="27" t="s">
        <v>4</v>
      </c>
    </row>
    <row r="11" spans="1:7" x14ac:dyDescent="0.25">
      <c r="A11" s="26"/>
      <c r="B11" s="26"/>
      <c r="C11" s="27"/>
      <c r="D11" s="27"/>
      <c r="E11" s="27"/>
    </row>
    <row r="12" spans="1:7" x14ac:dyDescent="0.25">
      <c r="A12" s="5" t="s">
        <v>6</v>
      </c>
      <c r="B12" s="6" t="s">
        <v>7</v>
      </c>
      <c r="C12" s="7">
        <f>C13+C15+C17+C23</f>
        <v>374</v>
      </c>
      <c r="D12" s="7">
        <f>D13+D15+D17+D23</f>
        <v>211.96400999999997</v>
      </c>
      <c r="E12" s="8">
        <f>D12*100/C12</f>
        <v>56.674868983957211</v>
      </c>
    </row>
    <row r="13" spans="1:7" x14ac:dyDescent="0.25">
      <c r="A13" s="5" t="s">
        <v>8</v>
      </c>
      <c r="B13" s="6" t="s">
        <v>9</v>
      </c>
      <c r="C13" s="7">
        <f>C14</f>
        <v>34</v>
      </c>
      <c r="D13" s="7">
        <f>D14</f>
        <v>47.093539999999997</v>
      </c>
      <c r="E13" s="8">
        <f>D13*100/C13</f>
        <v>138.51041176470585</v>
      </c>
    </row>
    <row r="14" spans="1:7" x14ac:dyDescent="0.25">
      <c r="A14" s="9" t="s">
        <v>10</v>
      </c>
      <c r="B14" s="10" t="s">
        <v>12</v>
      </c>
      <c r="C14" s="11">
        <v>34</v>
      </c>
      <c r="D14" s="11">
        <v>47.093539999999997</v>
      </c>
      <c r="E14" s="12">
        <f>D14*100/C14</f>
        <v>138.51041176470585</v>
      </c>
    </row>
    <row r="15" spans="1:7" x14ac:dyDescent="0.25">
      <c r="A15" s="5" t="s">
        <v>11</v>
      </c>
      <c r="B15" s="6" t="s">
        <v>13</v>
      </c>
      <c r="C15" s="7">
        <f>C16</f>
        <v>30</v>
      </c>
      <c r="D15" s="7">
        <f>D16</f>
        <v>11.598940000000001</v>
      </c>
      <c r="E15" s="8">
        <f>D15*100/C15</f>
        <v>38.663133333333334</v>
      </c>
    </row>
    <row r="16" spans="1:7" x14ac:dyDescent="0.25">
      <c r="A16" s="9" t="s">
        <v>14</v>
      </c>
      <c r="B16" s="10" t="s">
        <v>13</v>
      </c>
      <c r="C16" s="11">
        <v>30</v>
      </c>
      <c r="D16" s="11">
        <v>11.598940000000001</v>
      </c>
      <c r="E16" s="12">
        <f>D16*100/C16</f>
        <v>38.663133333333334</v>
      </c>
    </row>
    <row r="17" spans="1:5" x14ac:dyDescent="0.25">
      <c r="A17" s="5" t="s">
        <v>15</v>
      </c>
      <c r="B17" s="6" t="s">
        <v>16</v>
      </c>
      <c r="C17" s="7">
        <f>C18+C20</f>
        <v>300</v>
      </c>
      <c r="D17" s="7">
        <f>D18+D20</f>
        <v>148.07153</v>
      </c>
      <c r="E17" s="8">
        <f t="shared" ref="E17:E27" si="0">D17*100/C17</f>
        <v>49.357176666666668</v>
      </c>
    </row>
    <row r="18" spans="1:5" x14ac:dyDescent="0.25">
      <c r="A18" s="9" t="s">
        <v>17</v>
      </c>
      <c r="B18" s="10" t="s">
        <v>18</v>
      </c>
      <c r="C18" s="11">
        <f>C19</f>
        <v>100</v>
      </c>
      <c r="D18" s="11">
        <f>D19</f>
        <v>55.077919999999999</v>
      </c>
      <c r="E18" s="12">
        <f t="shared" si="0"/>
        <v>55.077919999999992</v>
      </c>
    </row>
    <row r="19" spans="1:5" ht="48" x14ac:dyDescent="0.25">
      <c r="A19" s="9" t="s">
        <v>19</v>
      </c>
      <c r="B19" s="10" t="s">
        <v>20</v>
      </c>
      <c r="C19" s="11">
        <v>100</v>
      </c>
      <c r="D19" s="11">
        <v>55.077919999999999</v>
      </c>
      <c r="E19" s="12">
        <f t="shared" si="0"/>
        <v>55.077919999999992</v>
      </c>
    </row>
    <row r="20" spans="1:5" x14ac:dyDescent="0.25">
      <c r="A20" s="13" t="s">
        <v>21</v>
      </c>
      <c r="B20" s="14" t="s">
        <v>22</v>
      </c>
      <c r="C20" s="11">
        <f>C21+C22</f>
        <v>200</v>
      </c>
      <c r="D20" s="11">
        <f>D21+D22</f>
        <v>92.99360999999999</v>
      </c>
      <c r="E20" s="12">
        <f t="shared" si="0"/>
        <v>46.496804999999995</v>
      </c>
    </row>
    <row r="21" spans="1:5" x14ac:dyDescent="0.25">
      <c r="A21" s="13" t="s">
        <v>23</v>
      </c>
      <c r="B21" s="14" t="s">
        <v>24</v>
      </c>
      <c r="C21" s="11">
        <v>0</v>
      </c>
      <c r="D21" s="11">
        <v>14.266640000000001</v>
      </c>
      <c r="E21" s="12"/>
    </row>
    <row r="22" spans="1:5" ht="36.75" x14ac:dyDescent="0.25">
      <c r="A22" s="13" t="s">
        <v>25</v>
      </c>
      <c r="B22" s="15" t="s">
        <v>26</v>
      </c>
      <c r="C22" s="11">
        <v>200</v>
      </c>
      <c r="D22" s="11">
        <v>78.726969999999994</v>
      </c>
      <c r="E22" s="12">
        <f t="shared" si="0"/>
        <v>39.363484999999997</v>
      </c>
    </row>
    <row r="23" spans="1:5" ht="84.75" x14ac:dyDescent="0.25">
      <c r="A23" s="16" t="s">
        <v>27</v>
      </c>
      <c r="B23" s="17" t="s">
        <v>28</v>
      </c>
      <c r="C23" s="7">
        <v>10</v>
      </c>
      <c r="D23" s="7">
        <v>5.2</v>
      </c>
      <c r="E23" s="12">
        <f t="shared" si="0"/>
        <v>52</v>
      </c>
    </row>
    <row r="24" spans="1:5" x14ac:dyDescent="0.25">
      <c r="A24" s="5" t="s">
        <v>29</v>
      </c>
      <c r="B24" s="18" t="s">
        <v>30</v>
      </c>
      <c r="C24" s="7">
        <f>C25+C26+C27</f>
        <v>1943.7469999999998</v>
      </c>
      <c r="D24" s="7">
        <f>D25+D26+D27</f>
        <v>1943.7469999999998</v>
      </c>
      <c r="E24" s="8">
        <f t="shared" si="0"/>
        <v>100</v>
      </c>
    </row>
    <row r="25" spans="1:5" ht="24" x14ac:dyDescent="0.25">
      <c r="A25" s="19" t="s">
        <v>31</v>
      </c>
      <c r="B25" s="10" t="s">
        <v>32</v>
      </c>
      <c r="C25" s="11">
        <v>1114.5999999999999</v>
      </c>
      <c r="D25" s="11">
        <v>1114.5999999999999</v>
      </c>
      <c r="E25" s="12">
        <f t="shared" si="0"/>
        <v>100</v>
      </c>
    </row>
    <row r="26" spans="1:5" ht="72" x14ac:dyDescent="0.25">
      <c r="A26" s="19" t="s">
        <v>33</v>
      </c>
      <c r="B26" s="10" t="s">
        <v>34</v>
      </c>
      <c r="C26" s="11">
        <v>645.75</v>
      </c>
      <c r="D26" s="11">
        <v>645.75</v>
      </c>
      <c r="E26" s="12">
        <f t="shared" si="0"/>
        <v>100</v>
      </c>
    </row>
    <row r="27" spans="1:5" ht="48" x14ac:dyDescent="0.25">
      <c r="A27" s="19" t="s">
        <v>35</v>
      </c>
      <c r="B27" s="20" t="s">
        <v>36</v>
      </c>
      <c r="C27" s="11">
        <v>183.39699999999999</v>
      </c>
      <c r="D27" s="11">
        <v>183.39699999999999</v>
      </c>
      <c r="E27" s="12">
        <f t="shared" si="0"/>
        <v>100.00000000000001</v>
      </c>
    </row>
    <row r="28" spans="1:5" x14ac:dyDescent="0.25">
      <c r="A28" s="21" t="s">
        <v>37</v>
      </c>
      <c r="B28" s="21"/>
      <c r="C28" s="7">
        <f>C24+C23+C17+C15+C13</f>
        <v>2317.7469999999998</v>
      </c>
      <c r="D28" s="7">
        <f>D24+D23+D17+D15+D13</f>
        <v>2155.7110099999995</v>
      </c>
      <c r="E28" s="8">
        <f>D28/C28*100</f>
        <v>93.00890088521308</v>
      </c>
    </row>
  </sheetData>
  <mergeCells count="12">
    <mergeCell ref="A28:B28"/>
    <mergeCell ref="D1:E1"/>
    <mergeCell ref="A2:E2"/>
    <mergeCell ref="C3:E3"/>
    <mergeCell ref="A10:A11"/>
    <mergeCell ref="B10:B11"/>
    <mergeCell ref="C10:C11"/>
    <mergeCell ref="D10:D11"/>
    <mergeCell ref="E10:E11"/>
    <mergeCell ref="C4:E4"/>
    <mergeCell ref="A7:E7"/>
    <mergeCell ref="A8:E8"/>
  </mergeCells>
  <pageMargins left="0.31496062992125984" right="0.11811023622047245" top="0.74803149606299213" bottom="0.74803149606299213" header="0.31496062992125984" footer="0.31496062992125984"/>
  <pageSetup paperSize="9" scale="9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2023-04-26T03:07:59Z</dcterms:modified>
</cp:coreProperties>
</file>